
<file path=[Content_Types].xml><?xml version="1.0" encoding="utf-8"?>
<Types xmlns="http://schemas.openxmlformats.org/package/2006/content-types">
  <Default Extension="xml" ContentType="application/xml"/>
  <Default Extension="emf" ContentType="image/x-emf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IDENTIFICAÇÃO DA UNIDADE" sheetId="7" r:id="rId1"/>
    <sheet name="INFORMAÇÕES TÉCNICAS" sheetId="14" r:id="rId2"/>
    <sheet name="FINANCEIRO GERAL " sheetId="23" r:id="rId3"/>
    <sheet name="FINANCEIRO DETALHADO " sheetId="22" r:id="rId4"/>
    <sheet name="EQUIPAMENTOS" sheetId="8" r:id="rId5"/>
    <sheet name="AIH-SIA" sheetId="12" r:id="rId6"/>
    <sheet name="INFRA-ESTRUTURA" sheetId="9" r:id="rId7"/>
    <sheet name="ATIVIDADE I" sheetId="10" r:id="rId8"/>
    <sheet name="RH" sheetId="11" r:id="rId9"/>
    <sheet name="NUTRIÇÃO" sheetId="13" r:id="rId10"/>
    <sheet name="ATIVIDADE II" sheetId="15" r:id="rId11"/>
    <sheet name="GASES, LAVANDERIA E RESÍDUO" sheetId="18" r:id="rId12"/>
  </sheets>
  <externalReferences>
    <externalReference r:id="rId17"/>
  </externalReferences>
  <definedNames>
    <definedName name="___xlfn_SUMIFS">#N/A</definedName>
    <definedName name="__xlfn_SUMIFS">#N/A</definedName>
    <definedName name="_xlnm.Print_Area" localSheetId="11">'GASES, LAVANDERIA E RESÍDUO'!$A$1:$G$46</definedName>
    <definedName name="_xlnm.Print_Area" localSheetId="0">'IDENTIFICAÇÃO DA UNIDADE'!$A$1:$L$23</definedName>
    <definedName name="_xlnm.Print_Area" localSheetId="1">'INFORMAÇÕES TÉCNICAS'!$A$2:$Q$22</definedName>
    <definedName name="_xlnm.Print_Area" localSheetId="6">'INFRA-ESTRUTURA'!$A$1:$H$65</definedName>
    <definedName name="_xlnm.Print_Area" localSheetId="9">NUTRIÇÃO!$A$1:$G$56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<sst xmlns="http://schemas.openxmlformats.org/spreadsheetml/2006/main" count="1529" uniqueCount="953">
  <si>
    <t xml:space="preserve">                Secretaria da Saúde do Estado da Bahia</t>
  </si>
  <si>
    <t>ANO</t>
  </si>
  <si>
    <t xml:space="preserve">                Relatório de Informação Hospitalar</t>
  </si>
  <si>
    <t>MÊS</t>
  </si>
  <si>
    <t xml:space="preserve">SETEMBRO </t>
  </si>
  <si>
    <t xml:space="preserve">ATENÇÃO: PREENCHA OS CAMPOS EM AMARELO. OS DEMAIS CAMPOS ESTÃO PROTEGIDOS. </t>
  </si>
  <si>
    <t>BLOCO A</t>
  </si>
  <si>
    <t>IDENTIFICAÇÃO DA UNIDADE</t>
  </si>
  <si>
    <t>VERSÃO 4.0</t>
  </si>
  <si>
    <t>Unidade:</t>
  </si>
  <si>
    <t>UNIDADE DE PRONTO ATENDIMENTO (UPA) DE SÃO CAETANO</t>
  </si>
  <si>
    <t>CNPJ:</t>
  </si>
  <si>
    <t>05.413.513/0001-20</t>
  </si>
  <si>
    <t>CNES:</t>
  </si>
  <si>
    <t>Instituição Gestora:</t>
  </si>
  <si>
    <t>FUNDAÇÃO ABM DE PESQUISA E EXTENSÃO NA ÁREA DE SAÚDE - FABAMED</t>
  </si>
  <si>
    <t>Endereço:</t>
  </si>
  <si>
    <t xml:space="preserve">RUA ANA MARIANI BITENCOURT, S/N - SÃO CAETANO </t>
  </si>
  <si>
    <t>Cidade:</t>
  </si>
  <si>
    <t>SALVADOR - BA</t>
  </si>
  <si>
    <t>Responsável pela Unidade:</t>
  </si>
  <si>
    <t>FERNANDA PEREIRA CAVALCANTE</t>
  </si>
  <si>
    <t>Cargo:</t>
  </si>
  <si>
    <t xml:space="preserve">DIRETORA GERAL </t>
  </si>
  <si>
    <t>Telefone:</t>
  </si>
  <si>
    <t>(71)99972-9257</t>
  </si>
  <si>
    <t>E-mail:</t>
  </si>
  <si>
    <t>fernanda.cavalcante@fabamed.org.br</t>
  </si>
  <si>
    <t>Secretaria da Saúde do Estado da Bahia</t>
  </si>
  <si>
    <t>UNIDADE:</t>
  </si>
  <si>
    <t xml:space="preserve">UPA SC </t>
  </si>
  <si>
    <t>Relatório de Informação Hospitalar</t>
  </si>
  <si>
    <t>ANO:</t>
  </si>
  <si>
    <t>MÊS:</t>
  </si>
  <si>
    <t>SETEMBRO</t>
  </si>
  <si>
    <t>BLOCO B</t>
  </si>
  <si>
    <t>Informações Técnicas</t>
  </si>
  <si>
    <t>Presidente / Responsável</t>
  </si>
  <si>
    <t>Cons./Estado</t>
  </si>
  <si>
    <t>Número</t>
  </si>
  <si>
    <t>Suplente</t>
  </si>
  <si>
    <t>COMISSÃO DE TRABALHO EM HUMANIZAÇÃO</t>
  </si>
  <si>
    <t>COMISSÃO DE ÉTICA MÉDICA</t>
  </si>
  <si>
    <t>FACULTATIVA DEVIDO NÚMERO DE PROFISSIONAIS</t>
  </si>
  <si>
    <t>RESOLUÇÃO COFEN nº 2.152/16 artº 3, letra a</t>
  </si>
  <si>
    <t>COMISSÃO DE ETICA DE ENFERMAGEM</t>
  </si>
  <si>
    <t>RESOLUÇÃO COFEN Nº 593/2018 artº 4</t>
  </si>
  <si>
    <t>COMISSÃO DE AVALIAÇÃO DO PRONTUARIO DO PACIENTE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</si>
  <si>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</si>
  <si>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COMISSÃO DE AVALIAÇÃO E REVISÃO DE ÓBITOS</t>
  </si>
  <si>
    <t>THALYSON CARVALHO CAMPOS DA SILVA</t>
  </si>
  <si>
    <t>CRM-BA</t>
  </si>
  <si>
    <t xml:space="preserve"> COREN - BA</t>
  </si>
  <si>
    <t>NÚCLEO DE EDUCAÇÃO PERMANENTE</t>
  </si>
  <si>
    <t>JUCIANE ROCHA GUIMARÃES</t>
  </si>
  <si>
    <t>COREN - BA</t>
  </si>
  <si>
    <t>COMISSÃO DE REVISÃO DE PRONTUÁRIOS</t>
  </si>
  <si>
    <t xml:space="preserve">MARCELO ROMANO DE CASTRO </t>
  </si>
  <si>
    <t>COMISSÃO DE FARMÁCIA E TERAPÊUTICA</t>
  </si>
  <si>
    <t xml:space="preserve">RENAN COTINGUIBA </t>
  </si>
  <si>
    <t>CRF</t>
  </si>
  <si>
    <t>MARIA AUXILIADORA V. CAVALCANTE</t>
  </si>
  <si>
    <t xml:space="preserve"> CRF - BA</t>
  </si>
  <si>
    <t>COMISSÃO DA HUMANIZAÇÃO DA ASSISTENCIA</t>
  </si>
  <si>
    <t>VALMIRA SANTOS FERREIRA</t>
  </si>
  <si>
    <t>CRESS</t>
  </si>
  <si>
    <t>SERVIÇO DE ATENDIMENTO AO CLIENTE - SAC</t>
  </si>
  <si>
    <t xml:space="preserve">REJANE DOS SANTOS DANTAS SANTANA </t>
  </si>
  <si>
    <t>28518-5ª</t>
  </si>
  <si>
    <t>RODRIGO NOVAES SILVA</t>
  </si>
  <si>
    <t>IMPLANTAÇÃO DO NÚCLEO DE EDUCAÇÃO PERMANENTE (NEP) PARA VIABILIZAR TEINAMENTOS A TODA EQUIPE DE SAÚDE</t>
  </si>
  <si>
    <t>MANUTENÇÃO PREDIAL E MANUTENÇÃO CORRETIVA E PREVENTIVA DOS EQUIPAMENTOS</t>
  </si>
  <si>
    <t>VALDECI FERREIRA DA CONCEIÇÃO</t>
  </si>
  <si>
    <t xml:space="preserve">CREA - BA </t>
  </si>
  <si>
    <t>ANTÔNIO LIMA RAMOS</t>
  </si>
  <si>
    <t>HIGIENIZAÇÃO DAS ÁREAS DA UNIDADE</t>
  </si>
  <si>
    <r>
      <rPr>
        <b/>
        <sz val="10"/>
        <rFont val="Tahoma"/>
        <charset val="134"/>
      </rPr>
      <t xml:space="preserve">                                                </t>
    </r>
    <r>
      <rPr>
        <b/>
        <sz val="10"/>
        <color indexed="8"/>
        <rFont val="Tahoma"/>
        <charset val="134"/>
      </rPr>
      <t>Secretaria da Saúde do Estado da Bahia</t>
    </r>
  </si>
  <si>
    <t>UPA SC</t>
  </si>
  <si>
    <t xml:space="preserve">                                                    Relatório de Informação Hospitalar</t>
  </si>
  <si>
    <t>BLOCO C</t>
  </si>
  <si>
    <t>SITUAÇÃO FINANCEIRA</t>
  </si>
  <si>
    <t>Campo</t>
  </si>
  <si>
    <t>Conceito</t>
  </si>
  <si>
    <t>Valor</t>
  </si>
  <si>
    <t>A</t>
  </si>
  <si>
    <t>SALDO ANTERIOR</t>
  </si>
  <si>
    <t>B</t>
  </si>
  <si>
    <t>TOTAL RECEITAS</t>
  </si>
  <si>
    <t>B1</t>
  </si>
  <si>
    <t>CONTRATO SESAB / LÍQUIDO RECEBIDO</t>
  </si>
  <si>
    <t>B2</t>
  </si>
  <si>
    <t xml:space="preserve">APLICAÇÃO FINANCEIRA </t>
  </si>
  <si>
    <t>B3</t>
  </si>
  <si>
    <t>OUTROS RECEBIMENTOS</t>
  </si>
  <si>
    <t>C</t>
  </si>
  <si>
    <t>TOTAL DESPESA</t>
  </si>
  <si>
    <t>C1</t>
  </si>
  <si>
    <t>FOLHA</t>
  </si>
  <si>
    <t>C2</t>
  </si>
  <si>
    <t>SERVIÇOS MÉDICOS TERCEIRIZADOS</t>
  </si>
  <si>
    <t>C3</t>
  </si>
  <si>
    <t>SERVIÇOS ASSISTENCIAIS TERCEIRIZADOS</t>
  </si>
  <si>
    <t>C4</t>
  </si>
  <si>
    <t>MEDICAMENTOS</t>
  </si>
  <si>
    <t>C5</t>
  </si>
  <si>
    <t>MATERIAIS MÉDICOS</t>
  </si>
  <si>
    <t>C6</t>
  </si>
  <si>
    <t>LABORATÓRIO</t>
  </si>
  <si>
    <t>C7</t>
  </si>
  <si>
    <t>NUTRIÇÃO</t>
  </si>
  <si>
    <t>C8</t>
  </si>
  <si>
    <t>SERVIÇOS DE CONCESSÃO PÚBLICA</t>
  </si>
  <si>
    <t>C9</t>
  </si>
  <si>
    <t>LIMPEZA E HIGIENIZAÇÃO</t>
  </si>
  <si>
    <t>C10</t>
  </si>
  <si>
    <t>SERVIÇO DE MANUTENÇÃO</t>
  </si>
  <si>
    <t>C11</t>
  </si>
  <si>
    <t>MATERIAIS DE MANUTENÇÃO</t>
  </si>
  <si>
    <t>C12</t>
  </si>
  <si>
    <t>MATERIAL DE EXPEDIENTE</t>
  </si>
  <si>
    <t>C13</t>
  </si>
  <si>
    <t>LAVANDERIA</t>
  </si>
  <si>
    <t>C14</t>
  </si>
  <si>
    <t>TRANSPORTES</t>
  </si>
  <si>
    <t>C15</t>
  </si>
  <si>
    <t>COMUNICAÇÃO E MARKETING</t>
  </si>
  <si>
    <t>C16</t>
  </si>
  <si>
    <t>TEC. DA INFORMAÇÃO E COMUNICAÇÃO</t>
  </si>
  <si>
    <t>C17</t>
  </si>
  <si>
    <t>VIAGENS</t>
  </si>
  <si>
    <t>C18</t>
  </si>
  <si>
    <t>CONSULTORIAS</t>
  </si>
  <si>
    <t>C19</t>
  </si>
  <si>
    <t>TAXAS E JUROS</t>
  </si>
  <si>
    <t>C20</t>
  </si>
  <si>
    <t>MATERIAL PERMANENTE</t>
  </si>
  <si>
    <t>C21</t>
  </si>
  <si>
    <t>IMPOSTOS</t>
  </si>
  <si>
    <t>ENSINO E PESQUISA</t>
  </si>
  <si>
    <t>C22</t>
  </si>
  <si>
    <t>MATERIAL DE CONSUMO</t>
  </si>
  <si>
    <t>C23</t>
  </si>
  <si>
    <t>SEGUROS</t>
  </si>
  <si>
    <t>C24</t>
  </si>
  <si>
    <t>OUTROS NÃO DETALHADOS</t>
  </si>
  <si>
    <t>RESULTADO FINAL (A+B-C)</t>
  </si>
  <si>
    <t>D</t>
  </si>
  <si>
    <t>PROVISÃO TRABALHISTA (D1+D2)</t>
  </si>
  <si>
    <t>D1</t>
  </si>
  <si>
    <t>SALDO PROVISÃO ACUMULADO</t>
  </si>
  <si>
    <t>D2</t>
  </si>
  <si>
    <t>PROVISÃO DO MÊS</t>
  </si>
  <si>
    <t>Responsável pelo preenchimento</t>
  </si>
  <si>
    <t>Nome:</t>
  </si>
  <si>
    <t>JAIANE GONÇALVES</t>
  </si>
  <si>
    <t>ANALISTA PREST. CONTAS JR</t>
  </si>
  <si>
    <t>71 3033-4507</t>
  </si>
  <si>
    <t>PRESTACAODECONTAS@FABAMED.ORG.BR</t>
  </si>
  <si>
    <r>
      <rPr>
        <b/>
        <sz val="10"/>
        <color indexed="8"/>
        <rFont val="Tahoma"/>
        <charset val="134"/>
      </rPr>
      <t xml:space="preserve">Secretaria da Saúde do Estado da Bahia                                         </t>
    </r>
    <r>
      <rPr>
        <b/>
        <sz val="10"/>
        <rFont val="Tahoma"/>
        <charset val="134"/>
      </rPr>
      <t>UNIDADE:</t>
    </r>
  </si>
  <si>
    <r>
      <rPr>
        <b/>
        <sz val="10"/>
        <color indexed="54"/>
        <rFont val="Tahoma"/>
        <charset val="134"/>
      </rPr>
      <t xml:space="preserve">Relatório de Informação Hospitalar                                                   </t>
    </r>
    <r>
      <rPr>
        <b/>
        <sz val="10"/>
        <rFont val="Tahoma"/>
        <charset val="134"/>
      </rPr>
      <t>ANO:</t>
    </r>
  </si>
  <si>
    <t>BLOCO D</t>
  </si>
  <si>
    <t>DETALHAMENTO DAS DESPESAS DA UNIDADE</t>
  </si>
  <si>
    <t>Código Objeto / Código Conceito</t>
  </si>
  <si>
    <t>Nota Explicativa / Detalhamento da Despesa</t>
  </si>
  <si>
    <t>Valor Pago</t>
  </si>
  <si>
    <t>1 - Folha / 1.1 - Salários</t>
  </si>
  <si>
    <t>1 - Folha / 1.2 - Obrigações Sociais / INSS</t>
  </si>
  <si>
    <t>1 - Folha / 1.3 - Obrigações Sociais / FGTS</t>
  </si>
  <si>
    <t>1 - Folha / 1.4 - Obrigações Sociais / PIS</t>
  </si>
  <si>
    <t>1 - Folha / 1.5 - Benefícios</t>
  </si>
  <si>
    <t>1 - Folha / 1.6 - Provisão (13°, férias, rescisões etc)</t>
  </si>
  <si>
    <t>1 - Folha / 1.7 - Seguros</t>
  </si>
  <si>
    <t>1 - Folha / 1.8 - RPA (autônomo)</t>
  </si>
  <si>
    <t>2 - Serviços Médicos Terceirizados / 2.1 - Anestesiologia</t>
  </si>
  <si>
    <t>2 - Serviços Médicos Terceirizados / 2.2 - Vasculares</t>
  </si>
  <si>
    <t>2 - Serviços Médicos Terceirizados / 2.3 - Cardiologia</t>
  </si>
  <si>
    <t>2 - Serviços Médicos Terceirizados / 2.4 - Radiologia</t>
  </si>
  <si>
    <t>2 - Serviços Médicos Terceirizados / 2.5 - Oncologia</t>
  </si>
  <si>
    <t>2 - Serviços Médicos Terceirizados / 2.6 - Proctologia</t>
  </si>
  <si>
    <t>2 - Serviços Médicos Terceirizados / 2.7 - Urologia</t>
  </si>
  <si>
    <t>2 - Serviços Médicos Terceirizados / 2.8 - Cirurgia Plástica</t>
  </si>
  <si>
    <t>2 - Serviços Médicos Terceirizados / 2.9 - Cirurgia Geral</t>
  </si>
  <si>
    <t>2 - Serviços Médicos Terceirizados / 2.10 - Cirurgia Cabeça e Pescoço</t>
  </si>
  <si>
    <t>2 - Serviços Médicos Terceirizados / 2.11 - Cirurgia Pediatrica</t>
  </si>
  <si>
    <t>2 - Serviços Médicos Terceirizados / 2.12 - Clínica Geral</t>
  </si>
  <si>
    <t>2 - Serviços Médicos Terceirizados / 2.13 - Obstetrícia</t>
  </si>
  <si>
    <t>2 - Serviços Médicos Terceirizados / 2.14 - Ultrassonografia</t>
  </si>
  <si>
    <t>2 - Serviços Médicos Terceirizados / 2.15 - Pediatria</t>
  </si>
  <si>
    <t>2 - Serviços Médicos Terceirizados / 2.16 - Ortopedia</t>
  </si>
  <si>
    <t>2 - Serviços Médicos Terceirizados / 2.17 - Plantonistas</t>
  </si>
  <si>
    <t>2 - Serviços Médicos Terceirizados / 2.18 - Toco-Ginecologia</t>
  </si>
  <si>
    <t>2 - Serviços Médicos Terceirizados / 2.19 - Neurologia</t>
  </si>
  <si>
    <t>2 - Serviços Médicos Terceirizados / 2.20 - Infectologia</t>
  </si>
  <si>
    <t>2 - Serviços Médicos Terceirizados / 2.21 - Pneumologia</t>
  </si>
  <si>
    <t>2 - Serviços Médicos Terceirizados / 2.22 - Gastroenterologia</t>
  </si>
  <si>
    <t>2 - Serviços Médicos Terceirizados / 2.23 - Coloproctologia</t>
  </si>
  <si>
    <t>2 - Serviços Médicos Terceirizados / 2.24 - Genecologia</t>
  </si>
  <si>
    <t>2 - Serviços Médicos Terceirizados / 2.25 - Hematologia</t>
  </si>
  <si>
    <t>2 - Serviços Médicos Terceirizados / 2.26 - Nefrologia</t>
  </si>
  <si>
    <t>2 - Serviços Médicos Terceirizados / 2.27 - Angiologia</t>
  </si>
  <si>
    <t>2 - Serviços Médicos Terceirizados / 2.28 - Neonatologia</t>
  </si>
  <si>
    <t>2 - Serviços Médicos Terceirizados / 2.29 - Terapia Intensiva Adulto</t>
  </si>
  <si>
    <t>2 - Serviços Médicos Terceirizados / 2.30 - Endocrinologia</t>
  </si>
  <si>
    <t>2 - Serviços Médicos Terceirizados / 2.31 - Nefropediatria</t>
  </si>
  <si>
    <t>2 - Serviços Médicos Terceirizados / 2.32 - Neuropediatria</t>
  </si>
  <si>
    <t>2 - Serviços Médicos Terceirizados / 2.33 - Cardiopediatria</t>
  </si>
  <si>
    <t>2 - Serviços Médicos Terceirizados / 2.34 - Oftalmologia</t>
  </si>
  <si>
    <t>2 - Serviços Médicos Terceirizados / 2.35 - Nutrologia</t>
  </si>
  <si>
    <t>2 - Serviços Médicos Terceirizados / 2.36 - Ecocardiografia</t>
  </si>
  <si>
    <t>2 - Serviços Médicos Terceirizados / 2.37 - Ensino e Pesquisa</t>
  </si>
  <si>
    <t>2 - Serviços Médicos Terceirizados / 2.38 - Outras Especialidades Médicas</t>
  </si>
  <si>
    <t>3 - Serviços Assistenciais Terceirizados / 3.1 - Hemodialise</t>
  </si>
  <si>
    <t>3 - Serviços Assistenciais Terceirizados / 3.2 - Endoscopia</t>
  </si>
  <si>
    <t>3 - Serviços Assistenciais Terceirizados / 3.3 - Internação Domiciliar</t>
  </si>
  <si>
    <t>3 - Serviços Assistenciais Terceirizados / 3.4 - Espirometria</t>
  </si>
  <si>
    <t>3 - Serviços Assistenciais Terceirizados / 3.5 - Eletroencefalograma</t>
  </si>
  <si>
    <t>3 - Serviços Assistenciais Terceirizados / 3.6 - Profissionais Nível Superior</t>
  </si>
  <si>
    <t>3 - Serviços Assistenciais Terceirizados / 3.7 - Esterilização</t>
  </si>
  <si>
    <t>4 - Medicamentos / 4.1 - Medicamentos</t>
  </si>
  <si>
    <t>4 - Medicamentos / 4.2 - Nutrição Parenteral</t>
  </si>
  <si>
    <t>5 - Materiais Médicos / 5.1 - Material Penso</t>
  </si>
  <si>
    <t>5 - Materiais Médicos / 5.2 - OPME</t>
  </si>
  <si>
    <t>5 - Materiais Médicos / 5.3 - CME</t>
  </si>
  <si>
    <t>5 - Materiais Médicos / 5.4 - Gases Medicinais</t>
  </si>
  <si>
    <t>5 - Materiais Médicos / 5.5 - Radiológicos</t>
  </si>
  <si>
    <t>6 - Laboratório / 6.1 - Insumos</t>
  </si>
  <si>
    <t>6 - Laboratório / 6.2 - Laboratório (Se Terceirizado)</t>
  </si>
  <si>
    <t>6 - Laboratório / 6.3 - PNCQ</t>
  </si>
  <si>
    <t>6 - Laboratório / 6.4 - Comodatos</t>
  </si>
  <si>
    <t>6 - Laboratório / 6.5 - Exames Terceirizados</t>
  </si>
  <si>
    <t>7 - Nutrição / 7.1 - Gêneros Alimentícios</t>
  </si>
  <si>
    <t>7 - Nutrição / 7.2 - Nutrição Enteral</t>
  </si>
  <si>
    <t>7 - Nutrição / 7.3 - Água Mineral</t>
  </si>
  <si>
    <t>7 - Nutrição / 7.4 - GLP</t>
  </si>
  <si>
    <t>7 - Nutrição / 7.5 - Descartáveis</t>
  </si>
  <si>
    <t>7 - Nutrição / 7.6 - Material de Limpeza</t>
  </si>
  <si>
    <t>8 - Serviços de Concessão Pública / 8.1 - Coleta de Lixo Hospitalar</t>
  </si>
  <si>
    <t>8 - Serviços de Concessão Pública / 8.2 - Telefonia</t>
  </si>
  <si>
    <t>8 - Serviços de Concessão Pública / 8.3 - Provedor de Internet</t>
  </si>
  <si>
    <t>8 - Serviços de Concessão Pública / 8.4 - Água</t>
  </si>
  <si>
    <t>8 - Serviços de Concessão Pública / 8.5 - Energia Elétrica</t>
  </si>
  <si>
    <t>9 - Limpeza e Higienização / 9.1 - Serviço de Limpeza e Higienização (terceirizado)</t>
  </si>
  <si>
    <t>9 - Limpeza e Higienização / 9.2 - Material de Limpeza e Higienização</t>
  </si>
  <si>
    <t>10 - Serviços de Manutenção / 10.1 - Engenharia Clínica</t>
  </si>
  <si>
    <t>10 - Serviços de Manutenção / 10.2 - Refrigeração</t>
  </si>
  <si>
    <t>10 - Serviços de Manutenção / 10.3 - Detetização</t>
  </si>
  <si>
    <t>10 - Serviços de Manutenção / 10.4 - Elevadores</t>
  </si>
  <si>
    <t>10 - Serviços de Manutenção / 10.5 - Gerador de Energia</t>
  </si>
  <si>
    <t>10 - Serviços de Manutenção / 10.6 - Contratos Manutenção Equip. Médico/Hospitalar</t>
  </si>
  <si>
    <t>10 - Serviços de Manutenção / 10.7 - Servidor de Telefonia</t>
  </si>
  <si>
    <t>10 - Serviços de Manutenção / 10.8 - Central Telefônica</t>
  </si>
  <si>
    <t>10 - Serviços de Manutenção / 10.9 - Prestações Eventuais de Serviços Terc. PF e PJ</t>
  </si>
  <si>
    <t>11 - Materiais de Manutenção / 11.1 - Material de Manutenção Predial</t>
  </si>
  <si>
    <t>11 - Materiais de Manutenção / 11.2 - Material de Manutenção Equipamentos (demais)</t>
  </si>
  <si>
    <t>11 - Materiais de Manutenção / 11.3 - Material de Manutenção Engenharia Clínica</t>
  </si>
  <si>
    <t>11 - Materiais de Manutenção / 11.4 - Fretes e Carretos Engenharia Clínica</t>
  </si>
  <si>
    <t>11 - Materiais de Manutenção / 11.5 - EPI</t>
  </si>
  <si>
    <t>12 - Material de Expediente / 12.1 - Impressos</t>
  </si>
  <si>
    <t>12 - Material de Expediente / 12.2 - Material Expediente</t>
  </si>
  <si>
    <t>13 - Lavanderia / 13.1 - Processamento de Roupa</t>
  </si>
  <si>
    <t>13 - Lavanderia / 13.2 - Material de Lavanderia</t>
  </si>
  <si>
    <t>13 - Lavanderia / 13.3 - Costuraria</t>
  </si>
  <si>
    <t>14 - Transportes / 14.1 - Combustiveis</t>
  </si>
  <si>
    <t>14 - Transportes / 14.2 - Seguros / Licenciamentos e Multas</t>
  </si>
  <si>
    <t>14 - Transportes / 14.3 - Manutenção Veículos</t>
  </si>
  <si>
    <t>14 - Transportes / 14.4 - Fretes e Correspondênciais</t>
  </si>
  <si>
    <t>14 - Transportes / 14.5 - Moto Boy</t>
  </si>
  <si>
    <t>14 - Transportes / 14.6 - Deslocamentos de Pacientes</t>
  </si>
  <si>
    <t>14 - Transportes / 14.7 - Táxi e Transporte Coletivo</t>
  </si>
  <si>
    <t>15 - Comunicação e Marketing / 15.1 - Propaganda / Publicações Legais</t>
  </si>
  <si>
    <t>15 - Comunicação e Marketing / 15.2 - Site</t>
  </si>
  <si>
    <t>15 - Comunicação e Marketing / 15.3 - Confraternizações</t>
  </si>
  <si>
    <t>15 - Comunicação e Marketing / 15.4 - Eventos</t>
  </si>
  <si>
    <t>15 - Comunicação e Marketing / 15.5 - Sinalização</t>
  </si>
  <si>
    <t>15 - Comunicação e Marketing / 15.6 - Material Gráfico</t>
  </si>
  <si>
    <t>15 - Comunicação e Marketing / 15.7 - Fardamento</t>
  </si>
  <si>
    <t>15 - Comunicação e Marketing / 15.8 - Crachá</t>
  </si>
  <si>
    <t>16 - Tec. da Informação / 16.1 - Serviços de Manutenção</t>
  </si>
  <si>
    <t>16 -Tec. da Informação / 16.2 - Software</t>
  </si>
  <si>
    <t>16 - Tec. da Informação / 16.3 - Tele Medicina</t>
  </si>
  <si>
    <t>17 - Viagens / 17.1 - Passagens</t>
  </si>
  <si>
    <t>17 - Viagens / 17.2 - Hospedagens</t>
  </si>
  <si>
    <t>17 - Viagens / 17.3 - Ajuda de Custo</t>
  </si>
  <si>
    <t>18 - Consultorias / 18.1 - Consultoria Juridica</t>
  </si>
  <si>
    <t>18 - Consultorias / 18.2 - Consultoria em Medicina do Trabalho</t>
  </si>
  <si>
    <t>18 - Consultorias / 18.3 - Consultoria em Gestão</t>
  </si>
  <si>
    <t>18 - Consultorias / 18.4 - Consultoria Financeira / Orçamentaria</t>
  </si>
  <si>
    <t>18 - Consultorias / 18.5 - Consultoria em Eficientização Energetica</t>
  </si>
  <si>
    <t>19 - Taxas e Juros / 19.1 - Taxas Bancárias</t>
  </si>
  <si>
    <t>19 - Taxas e Juros / 19.2 - Taxas Municipais / Estaduais / Federais</t>
  </si>
  <si>
    <t>19 - Taxas e Juros / 19.3 - Multas</t>
  </si>
  <si>
    <t>19 - Taxas e Juros /19.4 - Juros</t>
  </si>
  <si>
    <t>19 - Taxas e Juros / 19.5 - Custos Cartoriais</t>
  </si>
  <si>
    <t>20 - Ensino e Pesquisa / 20.1 - Bolsa Estagiários</t>
  </si>
  <si>
    <t>20 - Ensino e Pesquisa / 20.2 - Cursos e Capacitações</t>
  </si>
  <si>
    <t>20 - Ensino e Pesquisa / 20.3 - Ajuda de Custo</t>
  </si>
  <si>
    <t>20 - Ensino e Pesquisa / 20.4 - Seguros</t>
  </si>
  <si>
    <t>21 - Material Permanente / 21.1 - Equipamentos Médicos</t>
  </si>
  <si>
    <t>21 - Material Permanente / 21.2 - Locação de Equipamentos</t>
  </si>
  <si>
    <t>21 - Material Permanente / 21.3 - Móveis</t>
  </si>
  <si>
    <t>21 - Material Permanente / 21.4 - Locação de Móveis</t>
  </si>
  <si>
    <t>21 - Material Permanente / 21.5 - Equipamentos de Informática</t>
  </si>
  <si>
    <t>21 - Material Permanente / 21.6 - Locação de Veículos</t>
  </si>
  <si>
    <t>21 - Material Permanente / 21.7 - Utensílios</t>
  </si>
  <si>
    <t>22 - Impostos / 22.1 - ISS</t>
  </si>
  <si>
    <t>22 - Impostos / 22.2 - IR</t>
  </si>
  <si>
    <t>22 - Impostos / 22.3 - Outros</t>
  </si>
  <si>
    <t>23 - Material de Consumo / 23.1 - Manutenção</t>
  </si>
  <si>
    <t>24 - Seguros / 24.1 - Veículos</t>
  </si>
  <si>
    <t>24 - Seguros / 24.2 - Predial</t>
  </si>
  <si>
    <t>24 - Seguros / 24.3 - Equipamentos</t>
  </si>
  <si>
    <t>25 - Outros / 25.1 - Não detalhados</t>
  </si>
  <si>
    <t>TOTAL DESPESAS - FINANCEIRO DETALHADO</t>
  </si>
  <si>
    <t xml:space="preserve">      Secretaria da Saúde do Estado da Bahia</t>
  </si>
  <si>
    <t xml:space="preserve">     Relatório de Informação Hospitalar</t>
  </si>
  <si>
    <t>BLOCO G</t>
  </si>
  <si>
    <t>RELAÇÃO DE EQUIPAMENTOS MÉDICO-HOSPITALAR</t>
  </si>
  <si>
    <t>Equipamento</t>
  </si>
  <si>
    <t>Data de Aquisição do Equipamento</t>
  </si>
  <si>
    <t>Fabricante</t>
  </si>
  <si>
    <t>Modelo</t>
  </si>
  <si>
    <t>Série</t>
  </si>
  <si>
    <t>Tombamento SESAB</t>
  </si>
  <si>
    <t>Estado de Conservação</t>
  </si>
  <si>
    <t>Setor / Localização</t>
  </si>
  <si>
    <t>Contrato Manutenção</t>
  </si>
  <si>
    <t>Empresa Contratada</t>
  </si>
  <si>
    <t>Valor do Contrato</t>
  </si>
  <si>
    <t>Data da Ultima Realização de Manutenção Preventiva no Mês</t>
  </si>
  <si>
    <t>Data da Ultima Realização de Manutenção Corretiva no Mês</t>
  </si>
  <si>
    <t>Custo Manutenção Corretiva / Equipamento Sem Cobertura</t>
  </si>
  <si>
    <t>Descrição dos Serviços Realizados no Mês</t>
  </si>
  <si>
    <t>Número Dias Parados</t>
  </si>
  <si>
    <t>Impacto na Assistência</t>
  </si>
  <si>
    <t xml:space="preserve">ASPIRADOR PORTÁTIL </t>
  </si>
  <si>
    <t>PROTEC</t>
  </si>
  <si>
    <t>EVOLUTION 5000</t>
  </si>
  <si>
    <t>BOM</t>
  </si>
  <si>
    <r>
      <rPr>
        <sz val="8"/>
        <color indexed="8"/>
        <rFont val="Calibri"/>
        <charset val="134"/>
      </rPr>
      <t xml:space="preserve">SALA </t>
    </r>
    <r>
      <rPr>
        <sz val="8"/>
        <color indexed="63"/>
        <rFont val="Calibri"/>
        <charset val="134"/>
      </rPr>
      <t>V</t>
    </r>
    <r>
      <rPr>
        <sz val="8"/>
        <color indexed="8"/>
        <rFont val="Calibri"/>
        <charset val="134"/>
      </rPr>
      <t>ERME</t>
    </r>
    <r>
      <rPr>
        <sz val="8"/>
        <color indexed="63"/>
        <rFont val="Calibri"/>
        <charset val="134"/>
      </rPr>
      <t>LHA</t>
    </r>
  </si>
  <si>
    <t>SIM</t>
  </si>
  <si>
    <t>HENNATECH</t>
  </si>
  <si>
    <t xml:space="preserve"> O VALOR  COBRE TODOS OS EQUIPAMENTOS ASSISTIDO PELA HENNATECH R$4.570,00</t>
  </si>
  <si>
    <r>
      <rPr>
        <sz val="8"/>
        <color indexed="8"/>
        <rFont val="Calibri"/>
        <charset val="134"/>
      </rPr>
      <t xml:space="preserve">SALA </t>
    </r>
    <r>
      <rPr>
        <sz val="8"/>
        <color indexed="63"/>
        <rFont val="Calibri"/>
        <charset val="134"/>
      </rPr>
      <t>VERMELHA</t>
    </r>
  </si>
  <si>
    <t>AUTOCLAVE</t>
  </si>
  <si>
    <t>SERCON</t>
  </si>
  <si>
    <t>AHMC5</t>
  </si>
  <si>
    <t>0.0332</t>
  </si>
  <si>
    <t>CME</t>
  </si>
  <si>
    <t>LÍDER</t>
  </si>
  <si>
    <t>P-300C</t>
  </si>
  <si>
    <t>CONSULTÓRIO 1</t>
  </si>
  <si>
    <t>NÃO</t>
  </si>
  <si>
    <t>INTERNO</t>
  </si>
  <si>
    <t>BALANÇA</t>
  </si>
  <si>
    <t>P-200C</t>
  </si>
  <si>
    <t>TRIAGEM</t>
  </si>
  <si>
    <t>ROUPARIA</t>
  </si>
  <si>
    <t>DESFIBRILADOR</t>
  </si>
  <si>
    <t>MINDRAY</t>
  </si>
  <si>
    <t>BENEHART</t>
  </si>
  <si>
    <t>EL78038312</t>
  </si>
  <si>
    <t>SALA VERMELHA</t>
  </si>
  <si>
    <t>ELETROCARDIOGRAFO</t>
  </si>
  <si>
    <t>ALFAMED</t>
  </si>
  <si>
    <t>12 CANAIS</t>
  </si>
  <si>
    <t>CO30000396</t>
  </si>
  <si>
    <t xml:space="preserve"> ECG</t>
  </si>
  <si>
    <t>BIONET</t>
  </si>
  <si>
    <t xml:space="preserve">10 CANAIS </t>
  </si>
  <si>
    <t>HENATECH</t>
  </si>
  <si>
    <t>ESFIGNOMOMETRO</t>
  </si>
  <si>
    <t>-</t>
  </si>
  <si>
    <t>PREMIUM</t>
  </si>
  <si>
    <r>
      <rPr>
        <sz val="8"/>
        <color indexed="8"/>
        <rFont val="Calibri"/>
        <charset val="134"/>
      </rPr>
      <t>PREMIUM</t>
    </r>
  </si>
  <si>
    <t>SN</t>
  </si>
  <si>
    <r>
      <rPr>
        <sz val="7.5"/>
        <color indexed="8"/>
        <rFont val="Times New Roman"/>
        <charset val="134"/>
      </rPr>
      <t xml:space="preserve">SALA </t>
    </r>
    <r>
      <rPr>
        <sz val="7.5"/>
        <color indexed="8"/>
        <rFont val="Times New Roman"/>
        <charset val="134"/>
      </rPr>
      <t>OBSERVAÇÃO</t>
    </r>
  </si>
  <si>
    <t>FOCO PORTÁTIL</t>
  </si>
  <si>
    <t>MEDPEJ</t>
  </si>
  <si>
    <t>FL4000HREL</t>
  </si>
  <si>
    <t>GLICOSIMENTRO</t>
  </si>
  <si>
    <t>ACON</t>
  </si>
  <si>
    <r>
      <rPr>
        <sz val="8"/>
        <color indexed="8"/>
        <rFont val="Calibri"/>
        <charset val="134"/>
      </rPr>
      <t xml:space="preserve">ON CALL </t>
    </r>
    <r>
      <rPr>
        <sz val="8"/>
        <color indexed="8"/>
        <rFont val="Calibri"/>
        <charset val="134"/>
      </rPr>
      <t>PLUS</t>
    </r>
  </si>
  <si>
    <t>103S00517</t>
  </si>
  <si>
    <t>MEDICAÇÃO</t>
  </si>
  <si>
    <t>103S00A2A9C</t>
  </si>
  <si>
    <r>
      <rPr>
        <sz val="8"/>
        <color indexed="8"/>
        <rFont val="Calibri"/>
        <charset val="134"/>
      </rPr>
      <t>ON CA</t>
    </r>
    <r>
      <rPr>
        <sz val="8"/>
        <color indexed="63"/>
        <rFont val="Calibri"/>
        <charset val="134"/>
      </rPr>
      <t>L</t>
    </r>
    <r>
      <rPr>
        <sz val="8"/>
        <color indexed="8"/>
        <rFont val="Calibri"/>
        <charset val="134"/>
      </rPr>
      <t xml:space="preserve">L </t>
    </r>
    <r>
      <rPr>
        <sz val="8"/>
        <color indexed="8"/>
        <rFont val="Calibri"/>
        <charset val="134"/>
      </rPr>
      <t>PLUS</t>
    </r>
  </si>
  <si>
    <t>303D1035265</t>
  </si>
  <si>
    <r>
      <rPr>
        <sz val="7.5"/>
        <color indexed="8"/>
        <rFont val="Times New Roman"/>
        <charset val="134"/>
      </rPr>
      <t>TRIAGEM</t>
    </r>
  </si>
  <si>
    <t>103S0131D43</t>
  </si>
  <si>
    <r>
      <rPr>
        <sz val="7.5"/>
        <color indexed="8"/>
        <rFont val="Times New Roman"/>
        <charset val="134"/>
      </rPr>
      <t xml:space="preserve">SALA </t>
    </r>
    <r>
      <rPr>
        <sz val="7.5"/>
        <color indexed="63"/>
        <rFont val="Times New Roman"/>
        <charset val="134"/>
      </rPr>
      <t>V</t>
    </r>
    <r>
      <rPr>
        <sz val="7.5"/>
        <color indexed="8"/>
        <rFont val="Times New Roman"/>
        <charset val="134"/>
      </rPr>
      <t>ERME</t>
    </r>
    <r>
      <rPr>
        <sz val="7.5"/>
        <color indexed="63"/>
        <rFont val="Times New Roman"/>
        <charset val="134"/>
      </rPr>
      <t>LHA</t>
    </r>
  </si>
  <si>
    <t>303D1002BFE</t>
  </si>
  <si>
    <r>
      <rPr>
        <sz val="7.5"/>
        <color indexed="8"/>
        <rFont val="Times New Roman"/>
        <charset val="134"/>
      </rPr>
      <t xml:space="preserve">SALA </t>
    </r>
    <r>
      <rPr>
        <sz val="7.5"/>
        <color indexed="63"/>
        <rFont val="Times New Roman"/>
        <charset val="134"/>
      </rPr>
      <t>VERMELHA</t>
    </r>
  </si>
  <si>
    <t>ON CALL PLUS</t>
  </si>
  <si>
    <t>SALA AMARELA</t>
  </si>
  <si>
    <t>GRUPO GERADOR</t>
  </si>
  <si>
    <t>BRASIL GERADORES</t>
  </si>
  <si>
    <t>BRG 110</t>
  </si>
  <si>
    <t>SUBSOLO</t>
  </si>
  <si>
    <t xml:space="preserve">NETO GERADOR </t>
  </si>
  <si>
    <t>MONITOR MULTIPARAMÉTRICO</t>
  </si>
  <si>
    <t>V500E</t>
  </si>
  <si>
    <t>V5E0000170</t>
  </si>
  <si>
    <t>V600</t>
  </si>
  <si>
    <t>V600000820</t>
  </si>
  <si>
    <t>ISOLAMENTO</t>
  </si>
  <si>
    <t>V600000819</t>
  </si>
  <si>
    <t>V600000818</t>
  </si>
  <si>
    <t>V600000559</t>
  </si>
  <si>
    <t>V600001320</t>
  </si>
  <si>
    <t>V600001310</t>
  </si>
  <si>
    <t>V5E0000168</t>
  </si>
  <si>
    <t>OBS. PEDIATRICA</t>
  </si>
  <si>
    <t>V600001287</t>
  </si>
  <si>
    <t>NEGATOSCOPIO</t>
  </si>
  <si>
    <t>TECMED</t>
  </si>
  <si>
    <t>TNNEL</t>
  </si>
  <si>
    <r>
      <rPr>
        <sz val="8"/>
        <color indexed="8"/>
        <rFont val="Calibri"/>
        <charset val="134"/>
      </rPr>
      <t>00396S78</t>
    </r>
  </si>
  <si>
    <r>
      <rPr>
        <sz val="8"/>
        <color indexed="8"/>
        <rFont val="Calibri"/>
        <charset val="134"/>
      </rPr>
      <t xml:space="preserve">SALA </t>
    </r>
    <r>
      <rPr>
        <sz val="8"/>
        <color indexed="63"/>
        <rFont val="Calibri"/>
        <charset val="134"/>
      </rPr>
      <t>1</t>
    </r>
  </si>
  <si>
    <r>
      <rPr>
        <sz val="8"/>
        <color indexed="63"/>
        <rFont val="Calibri"/>
        <charset val="134"/>
      </rPr>
      <t xml:space="preserve">00 3 </t>
    </r>
    <r>
      <rPr>
        <sz val="8"/>
        <color indexed="8"/>
        <rFont val="Calibri"/>
        <charset val="134"/>
      </rPr>
      <t>96576</t>
    </r>
  </si>
  <si>
    <r>
      <rPr>
        <sz val="8"/>
        <color indexed="8"/>
        <rFont val="Calibri"/>
        <charset val="134"/>
      </rPr>
      <t xml:space="preserve">SALA </t>
    </r>
    <r>
      <rPr>
        <sz val="8"/>
        <color indexed="63"/>
        <rFont val="Calibri"/>
        <charset val="134"/>
      </rPr>
      <t>V</t>
    </r>
    <r>
      <rPr>
        <sz val="8"/>
        <color indexed="8"/>
        <rFont val="Calibri"/>
        <charset val="134"/>
      </rPr>
      <t>ER</t>
    </r>
    <r>
      <rPr>
        <sz val="8"/>
        <color indexed="63"/>
        <rFont val="Calibri"/>
        <charset val="134"/>
      </rPr>
      <t>MELHA</t>
    </r>
  </si>
  <si>
    <r>
      <rPr>
        <sz val="8"/>
        <color indexed="8"/>
        <rFont val="Calibri"/>
        <charset val="134"/>
      </rPr>
      <t xml:space="preserve">SALA </t>
    </r>
    <r>
      <rPr>
        <sz val="8"/>
        <color indexed="8"/>
        <rFont val="Calibri"/>
        <charset val="134"/>
      </rPr>
      <t>RAIOS-X</t>
    </r>
  </si>
  <si>
    <t>OXIMETRO</t>
  </si>
  <si>
    <t>SENSSE 10</t>
  </si>
  <si>
    <t>S100107417</t>
  </si>
  <si>
    <t>RAIO X FIXO</t>
  </si>
  <si>
    <t>SAWAE</t>
  </si>
  <si>
    <t>ALTUS ST543</t>
  </si>
  <si>
    <t>KM0394G</t>
  </si>
  <si>
    <t>SALA RAIOX</t>
  </si>
  <si>
    <t/>
  </si>
  <si>
    <t>RAIO X MÓVEL</t>
  </si>
  <si>
    <t>VMI</t>
  </si>
  <si>
    <t>AQUILLA MICROPROCESSADO</t>
  </si>
  <si>
    <t>SALA RAIO X</t>
  </si>
  <si>
    <t>danificado</t>
  </si>
  <si>
    <t>PLACA</t>
  </si>
  <si>
    <t>ALTO</t>
  </si>
  <si>
    <t>RESPIRADOR / VENTILADOR</t>
  </si>
  <si>
    <t>LEISTUNG</t>
  </si>
  <si>
    <t>LUFT 3</t>
  </si>
  <si>
    <t>G18049</t>
  </si>
  <si>
    <t>SHANGRILA</t>
  </si>
  <si>
    <t>A510s</t>
  </si>
  <si>
    <t>SL510SXZZU6086</t>
  </si>
  <si>
    <t>SALA VERMELA</t>
  </si>
  <si>
    <t>SL510SXZZV3483</t>
  </si>
  <si>
    <t>SELADORA</t>
  </si>
  <si>
    <t>SELAPACK</t>
  </si>
  <si>
    <t>SELAPACK 350</t>
  </si>
  <si>
    <t>350P0917105</t>
  </si>
  <si>
    <t>VALDECIR FERREIRA DA CONCEIÇÃO</t>
  </si>
  <si>
    <t xml:space="preserve">ENGENHARIA </t>
  </si>
  <si>
    <t>71-988236209</t>
  </si>
  <si>
    <t>engenhariaclinica@fabamed.org.br</t>
  </si>
  <si>
    <t>BLOCO N</t>
  </si>
  <si>
    <t>PRODUÇÃO AMBULATORIAL FÍSICO-FINANCEIRO</t>
  </si>
  <si>
    <t>CAMPO</t>
  </si>
  <si>
    <t>PROCEDIMENTOS AMBULATORIAIS</t>
  </si>
  <si>
    <t>FÍSICO</t>
  </si>
  <si>
    <t>FINANCEIRO</t>
  </si>
  <si>
    <t>Grupo: 02-PROCEDIMENTOS COM FINALIDADE DIAGNOSTICA</t>
  </si>
  <si>
    <t>02.02. DIAGNOSTICO EM LABORATÓRIO CLÍNICO</t>
  </si>
  <si>
    <t>02.04. DIAGNOSTICO POR RADIOLOGIA</t>
  </si>
  <si>
    <t>02.05. DIAGNÓSTICO POR ULTRA-SONOGRAFIA</t>
  </si>
  <si>
    <t>02.11. MÉTODOS DIAGNÓSTICOS EM ESPECIALIDADES : ECG</t>
  </si>
  <si>
    <t>02.05 DIAGNOSTICO POR ULTRASSONOGRAFIA</t>
  </si>
  <si>
    <t>TOTAL DO GRUPO 02</t>
  </si>
  <si>
    <t>Grupo: 03-PROCEDIMENTOS CLINICOS</t>
  </si>
  <si>
    <t>03.01.06.009-6 Atendimento Médico em Unidade de Pronto Atendimento</t>
  </si>
  <si>
    <t>03.01.06.002-9 Atendimento de Urgência com Observação até 24 horas em Atenção Especializada</t>
  </si>
  <si>
    <t>TOTAL DO GRUPO 03</t>
  </si>
  <si>
    <t>Grupo: 04 – PROCEDIMENTOS CIRÚRGICOS</t>
  </si>
  <si>
    <t>04.01 – PEQUENAS CIRURGIAS</t>
  </si>
  <si>
    <t>TOTAL DO GRUPO 04</t>
  </si>
  <si>
    <t>TOTAL GERAL</t>
  </si>
  <si>
    <t>Responsável preenchimento:</t>
  </si>
  <si>
    <t>ANALISTA ADMINISTRATIVO</t>
  </si>
  <si>
    <t>3303-0545</t>
  </si>
  <si>
    <t>FATURAMENTOUPAS@GMAIL.COM</t>
  </si>
  <si>
    <t xml:space="preserve">                                                 Secretaria da Saúde do Estado da Bahia</t>
  </si>
  <si>
    <t xml:space="preserve">                                                  Relatório de Informação Hospitalar</t>
  </si>
  <si>
    <t>BLOCO H</t>
  </si>
  <si>
    <t>INFRA-ESTRUTURA E FINANCEIRO</t>
  </si>
  <si>
    <t>DESCRIÇÃO / DETALHAMENTO DA SOLICITAÇÃO</t>
  </si>
  <si>
    <t>DATA DA SOLICITAÇÃO</t>
  </si>
  <si>
    <t>NÚMERO DO PROCESSO</t>
  </si>
  <si>
    <t>VALOR ESTIMADO</t>
  </si>
  <si>
    <t>CLASSIFICAÇÃO</t>
  </si>
  <si>
    <t>SITUAÇÃO ATUAL DO PROCESSO</t>
  </si>
  <si>
    <t>AQUISIÇÃO DE BENS PERMANENTES (EQUIPAMENTOS)</t>
  </si>
  <si>
    <t>DESCRIÇÃO DO EQUIPAMENTOS / ESPECIFICAÇÃO</t>
  </si>
  <si>
    <t>CÓDIGO SIMPAS</t>
  </si>
  <si>
    <t>QUANTIDADE</t>
  </si>
  <si>
    <t xml:space="preserve">                             Secretaria de Saúde do Estado da Bahia</t>
  </si>
  <si>
    <t xml:space="preserve">                              Relatório de Informação Hospitalar</t>
  </si>
  <si>
    <t>BLOCO M</t>
  </si>
  <si>
    <t>Campos</t>
  </si>
  <si>
    <t>GRUPO 02 - PROCEDIMENTOS COM FINALIDADE DIAGNÓSTICA</t>
  </si>
  <si>
    <t>1</t>
  </si>
  <si>
    <t>2</t>
  </si>
  <si>
    <t>02.04. DIAGNÓSTICO POR RADIOLOGIA</t>
  </si>
  <si>
    <t>3</t>
  </si>
  <si>
    <t>02.11. MÉTODOS DIAGNOSTICO EM ESPECIALIDADES (ECG)</t>
  </si>
  <si>
    <t>4</t>
  </si>
  <si>
    <t>02.05. DIAGNÓSTICO POR ULTRASSONOGRAFIA</t>
  </si>
  <si>
    <t xml:space="preserve">TOTAL </t>
  </si>
  <si>
    <t>BLOCO J</t>
  </si>
  <si>
    <t>GRUPO 03 - PROCEDIMENTOS CLÍNICOS</t>
  </si>
  <si>
    <t>03.01.06.009-6 - Atendimento Médico em Unidade de Pronto Atendimento</t>
  </si>
  <si>
    <t xml:space="preserve"> </t>
  </si>
  <si>
    <t>BLOCO L</t>
  </si>
  <si>
    <t>GRUPO 04 - PROCEDIMENTOS CIRÚRGICOS</t>
  </si>
  <si>
    <t>Frequência</t>
  </si>
  <si>
    <t>Nº ATEND.</t>
  </si>
  <si>
    <t>04.01.Pequenas Cirurgias</t>
  </si>
  <si>
    <t>TOTAL</t>
  </si>
  <si>
    <t xml:space="preserve">                 Responsável pelo preenchimento:</t>
  </si>
  <si>
    <t>Rodrigo Novaes Silva</t>
  </si>
  <si>
    <t xml:space="preserve">Analista administrativo </t>
  </si>
  <si>
    <t xml:space="preserve">                                                             Secretaria da Saúde do Estado da Bahia</t>
  </si>
  <si>
    <t xml:space="preserve">                                                             Relatório de Informação Hospitalar</t>
  </si>
  <si>
    <t>BLOCO I</t>
  </si>
  <si>
    <t>PLANILHA DE INFORMAÇÕES - RECURSOS HUMANOS</t>
  </si>
  <si>
    <t>Cargo / Função</t>
  </si>
  <si>
    <t>Carga Horária</t>
  </si>
  <si>
    <t>Quantidade</t>
  </si>
  <si>
    <t>Remuneração Máxima</t>
  </si>
  <si>
    <t>Remuneração Mínima</t>
  </si>
  <si>
    <t>Vínculo Contratual</t>
  </si>
  <si>
    <t>Jornada de Trabalho</t>
  </si>
  <si>
    <t>1. Diretorias / Coordenações / Supervisões</t>
  </si>
  <si>
    <t>1.1</t>
  </si>
  <si>
    <t>Coordenador Administrativo</t>
  </si>
  <si>
    <t>44hs</t>
  </si>
  <si>
    <t>CLT</t>
  </si>
  <si>
    <t>Mensalista</t>
  </si>
  <si>
    <t>1.2</t>
  </si>
  <si>
    <t>Coordenador Ambulatório</t>
  </si>
  <si>
    <t>1.3</t>
  </si>
  <si>
    <t>Coordenador Bioimagem</t>
  </si>
  <si>
    <t>1.4</t>
  </si>
  <si>
    <t>Coordenador Bloco Cirurgico</t>
  </si>
  <si>
    <t>1.5</t>
  </si>
  <si>
    <t>Coordenador CCIH</t>
  </si>
  <si>
    <t>1.6</t>
  </si>
  <si>
    <t>Coordenador Clinica Cirurgica</t>
  </si>
  <si>
    <t>1.7</t>
  </si>
  <si>
    <t xml:space="preserve">Coordenador Contas Médicas </t>
  </si>
  <si>
    <t>1.8</t>
  </si>
  <si>
    <t>Coordenador de Residência Cirurgica</t>
  </si>
  <si>
    <t>1.9</t>
  </si>
  <si>
    <t>Coordenador de Residência Clínica</t>
  </si>
  <si>
    <t>1.10</t>
  </si>
  <si>
    <t>Coordenador Emergencia</t>
  </si>
  <si>
    <t>1.11</t>
  </si>
  <si>
    <t>Coordenador Emergencia Cirurgica</t>
  </si>
  <si>
    <t>1.12</t>
  </si>
  <si>
    <t>Coordenador Enfermagem</t>
  </si>
  <si>
    <t>1.13</t>
  </si>
  <si>
    <t>Coordenador Farmácia</t>
  </si>
  <si>
    <t>1.14</t>
  </si>
  <si>
    <t>Coordenador Fisioterapia</t>
  </si>
  <si>
    <t>1.15</t>
  </si>
  <si>
    <t>Coordenador Internação Domiciliar</t>
  </si>
  <si>
    <t>1.16</t>
  </si>
  <si>
    <t>Coordenador Laboratório</t>
  </si>
  <si>
    <t>1.17</t>
  </si>
  <si>
    <t>Coordenador Nutrição</t>
  </si>
  <si>
    <t>1.18</t>
  </si>
  <si>
    <t>Coordenador Serviço Social</t>
  </si>
  <si>
    <t>1.19</t>
  </si>
  <si>
    <t>Coordenador de DP</t>
  </si>
  <si>
    <t>1.20</t>
  </si>
  <si>
    <t>Coordenador TI</t>
  </si>
  <si>
    <t>1.21</t>
  </si>
  <si>
    <t>Coordenador UTI</t>
  </si>
  <si>
    <t>1.22</t>
  </si>
  <si>
    <t>Coordenador Vascular</t>
  </si>
  <si>
    <t>1.23</t>
  </si>
  <si>
    <t>Diretor Administrativo-Financeiro</t>
  </si>
  <si>
    <t>1.24</t>
  </si>
  <si>
    <t xml:space="preserve">Diretor Geral (Gestor) </t>
  </si>
  <si>
    <t>20hs</t>
  </si>
  <si>
    <t>PJ</t>
  </si>
  <si>
    <t>1.25</t>
  </si>
  <si>
    <t>Diretor de Assistência a Saúde</t>
  </si>
  <si>
    <t>1.26</t>
  </si>
  <si>
    <t>Diretor de Ensino e Pesquisa</t>
  </si>
  <si>
    <t>1.27</t>
  </si>
  <si>
    <t xml:space="preserve">Diretor Técnico (Médico) </t>
  </si>
  <si>
    <t xml:space="preserve">20 HS </t>
  </si>
  <si>
    <t>1.28</t>
  </si>
  <si>
    <t xml:space="preserve">Gerente Operacional (Enfermeiro) </t>
  </si>
  <si>
    <t>1.29</t>
  </si>
  <si>
    <t>1.30</t>
  </si>
  <si>
    <t>Supervisor da Ouvidoria</t>
  </si>
  <si>
    <t>1.31</t>
  </si>
  <si>
    <t>Supervisor de Almoxarifado</t>
  </si>
  <si>
    <t>1.32</t>
  </si>
  <si>
    <t>Supervisor de Compras</t>
  </si>
  <si>
    <t>1.33</t>
  </si>
  <si>
    <t>Supervisor de Finanças</t>
  </si>
  <si>
    <t>1.34</t>
  </si>
  <si>
    <t>Supervisor de Limpeza e Telefonia</t>
  </si>
  <si>
    <t>1.35</t>
  </si>
  <si>
    <t>Supervisor de Manutenção</t>
  </si>
  <si>
    <t>1.36</t>
  </si>
  <si>
    <t>Supervisor de RH</t>
  </si>
  <si>
    <t>1.37</t>
  </si>
  <si>
    <t>Supervisor de Enfermagem</t>
  </si>
  <si>
    <t>1.38</t>
  </si>
  <si>
    <t>Supervisor Administrativo</t>
  </si>
  <si>
    <t>2. Profissionais de Nível Superior</t>
  </si>
  <si>
    <t>2.1</t>
  </si>
  <si>
    <t>Assistente Administrativo</t>
  </si>
  <si>
    <t>2.2</t>
  </si>
  <si>
    <t>Assessor de Imprensa</t>
  </si>
  <si>
    <t>2.3</t>
  </si>
  <si>
    <t>Assessor Diretoria Geral</t>
  </si>
  <si>
    <t>2.4</t>
  </si>
  <si>
    <t>Assistente Social</t>
  </si>
  <si>
    <t>30hs</t>
  </si>
  <si>
    <t>2.5</t>
  </si>
  <si>
    <t>Assistente Social (Setor Fechado)</t>
  </si>
  <si>
    <t>2.6</t>
  </si>
  <si>
    <t>Bioquímico</t>
  </si>
  <si>
    <t>2.7</t>
  </si>
  <si>
    <t xml:space="preserve">Enfermeira (SCIH) </t>
  </si>
  <si>
    <t>2.8</t>
  </si>
  <si>
    <t xml:space="preserve">Enfermeira </t>
  </si>
  <si>
    <t>2.9</t>
  </si>
  <si>
    <t xml:space="preserve">Enfermeira (Unidade Aberta) </t>
  </si>
  <si>
    <t>2.10</t>
  </si>
  <si>
    <t>Enfermeira de Trabalho</t>
  </si>
  <si>
    <t>2.11</t>
  </si>
  <si>
    <t>Engenheiro do Trabalho</t>
  </si>
  <si>
    <t>2.12</t>
  </si>
  <si>
    <t>Farmacêutico</t>
  </si>
  <si>
    <t>2.13</t>
  </si>
  <si>
    <t xml:space="preserve">Fisioterapeuta </t>
  </si>
  <si>
    <t>2.14</t>
  </si>
  <si>
    <t>Fonoaudiologa</t>
  </si>
  <si>
    <t>2.15</t>
  </si>
  <si>
    <t>Nutricionista</t>
  </si>
  <si>
    <t>2.16</t>
  </si>
  <si>
    <t>Psicólogo</t>
  </si>
  <si>
    <t>2.17</t>
  </si>
  <si>
    <t>Terapeuta Ocupacional</t>
  </si>
  <si>
    <t>2.18</t>
  </si>
  <si>
    <t>Enfermeira Trainee</t>
  </si>
  <si>
    <t>2.19</t>
  </si>
  <si>
    <t>Supervisora de Enfermagem</t>
  </si>
  <si>
    <t>2.20</t>
  </si>
  <si>
    <t>Enfermeira Líder</t>
  </si>
  <si>
    <t>2.21</t>
  </si>
  <si>
    <t>2.22</t>
  </si>
  <si>
    <t xml:space="preserve">ANALISTA ADMINISTRATIVO </t>
  </si>
  <si>
    <t>3. Profissionais de Nível Médio / Técnicos</t>
  </si>
  <si>
    <t>3.1</t>
  </si>
  <si>
    <t>Agente de Coleta</t>
  </si>
  <si>
    <t>3.2</t>
  </si>
  <si>
    <t>Almoxarife</t>
  </si>
  <si>
    <t>3.3</t>
  </si>
  <si>
    <t>Arquivista</t>
  </si>
  <si>
    <t>3.4</t>
  </si>
  <si>
    <t xml:space="preserve">Assistente Departamento Pessoal </t>
  </si>
  <si>
    <t>Analista Dep Pessoal</t>
  </si>
  <si>
    <t>3.5</t>
  </si>
  <si>
    <t>3.6</t>
  </si>
  <si>
    <t>Assistente de Manutenção</t>
  </si>
  <si>
    <t>3.7</t>
  </si>
  <si>
    <t xml:space="preserve">Aux. de Higien. / Serviços Gerais </t>
  </si>
  <si>
    <t>3.8</t>
  </si>
  <si>
    <t xml:space="preserve">Auxiliar Administrativo </t>
  </si>
  <si>
    <t>3.9</t>
  </si>
  <si>
    <t>Auxiliar Almoxarifado</t>
  </si>
  <si>
    <t>3.10</t>
  </si>
  <si>
    <t xml:space="preserve">Auxiliar de Cozinha </t>
  </si>
  <si>
    <t>3.11</t>
  </si>
  <si>
    <t>Auxiliar de Farmácia</t>
  </si>
  <si>
    <t>3.12</t>
  </si>
  <si>
    <t xml:space="preserve">Auxiliar de Laboratório </t>
  </si>
  <si>
    <t>3.13</t>
  </si>
  <si>
    <t xml:space="preserve">Auxiliar de Lavanderia / Rouparia </t>
  </si>
  <si>
    <t>3.14</t>
  </si>
  <si>
    <t xml:space="preserve">Auxiliar Serviços de Portaria </t>
  </si>
  <si>
    <t>3.15</t>
  </si>
  <si>
    <t>Auxiliar Técnico de Manutenção</t>
  </si>
  <si>
    <t>3.16</t>
  </si>
  <si>
    <t xml:space="preserve">Copeira </t>
  </si>
  <si>
    <t>3.17</t>
  </si>
  <si>
    <t xml:space="preserve">Cozinheira </t>
  </si>
  <si>
    <t>3.18</t>
  </si>
  <si>
    <t xml:space="preserve">Dispenseiro </t>
  </si>
  <si>
    <t>3.19</t>
  </si>
  <si>
    <t>Eletricista</t>
  </si>
  <si>
    <t>3.20</t>
  </si>
  <si>
    <t>Faturista</t>
  </si>
  <si>
    <t>3.21</t>
  </si>
  <si>
    <t>Flebotomista</t>
  </si>
  <si>
    <t>3.22</t>
  </si>
  <si>
    <t>Jardineiro</t>
  </si>
  <si>
    <t>3.23</t>
  </si>
  <si>
    <t xml:space="preserve">Líder de Compras </t>
  </si>
  <si>
    <t>3.24</t>
  </si>
  <si>
    <t>Maqueiro</t>
  </si>
  <si>
    <t>3.25</t>
  </si>
  <si>
    <t xml:space="preserve">Motorista de Ambulância </t>
  </si>
  <si>
    <t>3.26</t>
  </si>
  <si>
    <t>Motorista Administrativo</t>
  </si>
  <si>
    <t>3.27</t>
  </si>
  <si>
    <t>Porteiro</t>
  </si>
  <si>
    <t>3.28</t>
  </si>
  <si>
    <t xml:space="preserve">Recepcionista </t>
  </si>
  <si>
    <t>3.29</t>
  </si>
  <si>
    <t>Secretária</t>
  </si>
  <si>
    <t>3.30</t>
  </si>
  <si>
    <t>Téc em Esterilização</t>
  </si>
  <si>
    <t>3.31</t>
  </si>
  <si>
    <t>Analista Juridico</t>
  </si>
  <si>
    <t>3.32</t>
  </si>
  <si>
    <t>Assistente Contabil</t>
  </si>
  <si>
    <t>3.33</t>
  </si>
  <si>
    <t xml:space="preserve">Téc. de Enfermagem (Unid. Aberta) </t>
  </si>
  <si>
    <t>36hs</t>
  </si>
  <si>
    <t>3.34</t>
  </si>
  <si>
    <t>Téc. de Enfermagem (Unid. Fechada)</t>
  </si>
  <si>
    <t>3.35</t>
  </si>
  <si>
    <t xml:space="preserve">Téc. de Informática </t>
  </si>
  <si>
    <t>3.36</t>
  </si>
  <si>
    <t xml:space="preserve">Téc. de Laboratório </t>
  </si>
  <si>
    <t>3.37</t>
  </si>
  <si>
    <t xml:space="preserve">Téc. de Manutenção </t>
  </si>
  <si>
    <t>3.38</t>
  </si>
  <si>
    <t xml:space="preserve">Téc. de Radiologia </t>
  </si>
  <si>
    <t>24hs</t>
  </si>
  <si>
    <t>3.39</t>
  </si>
  <si>
    <t>Téc. de Radiologia Treinee</t>
  </si>
  <si>
    <t>3.40</t>
  </si>
  <si>
    <t xml:space="preserve">Téc. de Segurança do Trabalho </t>
  </si>
  <si>
    <t>3.41</t>
  </si>
  <si>
    <t xml:space="preserve">Téc. em Edificação </t>
  </si>
  <si>
    <t>3.42</t>
  </si>
  <si>
    <t>Telefonista</t>
  </si>
  <si>
    <t>3.43</t>
  </si>
  <si>
    <t>3.44</t>
  </si>
  <si>
    <t>3.45</t>
  </si>
  <si>
    <t>Supervisor de Serviços de Apoio</t>
  </si>
  <si>
    <t>3.46</t>
  </si>
  <si>
    <t>Auxiliar Operacional</t>
  </si>
  <si>
    <t>3.47</t>
  </si>
  <si>
    <t>Analista Contabil</t>
  </si>
  <si>
    <t>3.48</t>
  </si>
  <si>
    <t>Líder Administrativo</t>
  </si>
  <si>
    <t>3.49</t>
  </si>
  <si>
    <t>Jovem Aprendiz Administrativo</t>
  </si>
  <si>
    <t>4. Profissionais Terceirizados</t>
  </si>
  <si>
    <t>4.1</t>
  </si>
  <si>
    <t>4.2</t>
  </si>
  <si>
    <t>Engenharia Clínica</t>
  </si>
  <si>
    <t>4.3</t>
  </si>
  <si>
    <t>Higienização / Serviços Gerais</t>
  </si>
  <si>
    <t>4.4</t>
  </si>
  <si>
    <t>Tec. Laboratorio</t>
  </si>
  <si>
    <t>4.5</t>
  </si>
  <si>
    <t>bioquimico</t>
  </si>
  <si>
    <t>4.6</t>
  </si>
  <si>
    <t>Técnico em Refrigeração</t>
  </si>
  <si>
    <t>4.7</t>
  </si>
  <si>
    <t>Vigilante</t>
  </si>
  <si>
    <t>4.8</t>
  </si>
  <si>
    <t xml:space="preserve">Sup. Regulação </t>
  </si>
  <si>
    <t>4.9</t>
  </si>
  <si>
    <t xml:space="preserve">EDUCAÇÃO PERMANENTE </t>
  </si>
  <si>
    <t>5. Profissionais Médicos</t>
  </si>
  <si>
    <t>5.1</t>
  </si>
  <si>
    <t>Anestesiologista</t>
  </si>
  <si>
    <t>5.2</t>
  </si>
  <si>
    <t>5.3</t>
  </si>
  <si>
    <t>5.4</t>
  </si>
  <si>
    <t>5.5</t>
  </si>
  <si>
    <t>Angiologista</t>
  </si>
  <si>
    <t>5.6</t>
  </si>
  <si>
    <t>Auditor Médico</t>
  </si>
  <si>
    <t>5.7</t>
  </si>
  <si>
    <t>Cabeça e Pescoço</t>
  </si>
  <si>
    <t>5.8</t>
  </si>
  <si>
    <t>Cardiologista</t>
  </si>
  <si>
    <t>5.9</t>
  </si>
  <si>
    <t>Cardiologista Ambulatório</t>
  </si>
  <si>
    <t>5.10</t>
  </si>
  <si>
    <t>Cardiopediatra</t>
  </si>
  <si>
    <t>5.11</t>
  </si>
  <si>
    <t>Cirurgião Geral</t>
  </si>
  <si>
    <t>5.12</t>
  </si>
  <si>
    <t>5.13</t>
  </si>
  <si>
    <t>5.14</t>
  </si>
  <si>
    <t>Cirurgião Pediatra</t>
  </si>
  <si>
    <t>5.15</t>
  </si>
  <si>
    <t>Cirurgião Plástico - Centro Cirúrgico</t>
  </si>
  <si>
    <t>5.16</t>
  </si>
  <si>
    <t>Cirurgião Plástico - Enfermaria</t>
  </si>
  <si>
    <t>5.17</t>
  </si>
  <si>
    <t>Cirurgião Vascular</t>
  </si>
  <si>
    <t>5.18</t>
  </si>
  <si>
    <t>Clínico Geral</t>
  </si>
  <si>
    <t>12hs</t>
  </si>
  <si>
    <t>Plantonista</t>
  </si>
  <si>
    <t>5.19</t>
  </si>
  <si>
    <t xml:space="preserve">Coordenador Médico </t>
  </si>
  <si>
    <t>5.20</t>
  </si>
  <si>
    <t>Coloproctologista</t>
  </si>
  <si>
    <t>5.21</t>
  </si>
  <si>
    <t>Endocrinologista</t>
  </si>
  <si>
    <t>5.22</t>
  </si>
  <si>
    <t>Endoscopista</t>
  </si>
  <si>
    <t>5.23</t>
  </si>
  <si>
    <t>Evolucionista FDS e Feriado</t>
  </si>
  <si>
    <t>5.24</t>
  </si>
  <si>
    <t>Evolucionista Semana</t>
  </si>
  <si>
    <t>5.25</t>
  </si>
  <si>
    <t>Gastroenterologista</t>
  </si>
  <si>
    <t>5.26</t>
  </si>
  <si>
    <t>Ginecologista</t>
  </si>
  <si>
    <t>5.27</t>
  </si>
  <si>
    <t>Hematologista</t>
  </si>
  <si>
    <t>5.28</t>
  </si>
  <si>
    <t>Infectologista</t>
  </si>
  <si>
    <t>5.29</t>
  </si>
  <si>
    <t>Intensivista</t>
  </si>
  <si>
    <t>5.30</t>
  </si>
  <si>
    <t>5.31</t>
  </si>
  <si>
    <t xml:space="preserve">Médico do Trabalho </t>
  </si>
  <si>
    <t>5.32</t>
  </si>
  <si>
    <t>Nefrologista</t>
  </si>
  <si>
    <t>5.33</t>
  </si>
  <si>
    <t>Neonatologista</t>
  </si>
  <si>
    <t>5.34</t>
  </si>
  <si>
    <t>Neurologista</t>
  </si>
  <si>
    <t>5.35</t>
  </si>
  <si>
    <t>Obstetra</t>
  </si>
  <si>
    <t>5.36</t>
  </si>
  <si>
    <t>Oncologista Cirúrgico</t>
  </si>
  <si>
    <t>5.37</t>
  </si>
  <si>
    <t>Oncologista Clínico - Ambulatório</t>
  </si>
  <si>
    <t>5.38</t>
  </si>
  <si>
    <t>Oncologista Clínico - Quimioterapia</t>
  </si>
  <si>
    <t>5.39</t>
  </si>
  <si>
    <t>Ortopedista</t>
  </si>
  <si>
    <t>5.40</t>
  </si>
  <si>
    <t>Otorrino</t>
  </si>
  <si>
    <t>5.41</t>
  </si>
  <si>
    <t>Pediatra</t>
  </si>
  <si>
    <t>5.42</t>
  </si>
  <si>
    <t>Pneumologista</t>
  </si>
  <si>
    <t>5.43</t>
  </si>
  <si>
    <t>Proctologista</t>
  </si>
  <si>
    <t>5.44</t>
  </si>
  <si>
    <t xml:space="preserve">Radiologista </t>
  </si>
  <si>
    <t>5.45</t>
  </si>
  <si>
    <t>Toco-Ginecologista</t>
  </si>
  <si>
    <t>5.46</t>
  </si>
  <si>
    <t>Ultrassonografista</t>
  </si>
  <si>
    <t>5.47</t>
  </si>
  <si>
    <t>Urologista</t>
  </si>
  <si>
    <t>TOTAL GERAL MÉDICOS</t>
  </si>
  <si>
    <t>TOTAL GERAL RECURSOS HUMANOS</t>
  </si>
  <si>
    <t>Responsável pelo Preenchimento</t>
  </si>
  <si>
    <t>(71 ) 99972-9257</t>
  </si>
  <si>
    <t>BLOCO F</t>
  </si>
  <si>
    <t>DETALHAMENTO DESPESAS COM NUTRIÇÃO HOSPITALAR</t>
  </si>
  <si>
    <t>ELEMENTOS DO CONTRATO</t>
  </si>
  <si>
    <t>MEDIDA</t>
  </si>
  <si>
    <t>CNPJ PRESTADOR</t>
  </si>
  <si>
    <t>QTDE. MÊS</t>
  </si>
  <si>
    <t>VALOR PAGO</t>
  </si>
  <si>
    <t>1. Paciente Adulto / 1.1 Desjejum</t>
  </si>
  <si>
    <t>und.</t>
  </si>
  <si>
    <t>1. Paciente Adulto / 1.2 Colação</t>
  </si>
  <si>
    <t>1. Paciente Adulto / 1.3 Almoço</t>
  </si>
  <si>
    <t>1. Paciente Adulto / 1.4 Lanche</t>
  </si>
  <si>
    <t>1. Paciente Adulto / 1.5 Jantar</t>
  </si>
  <si>
    <t>1. Paciente Adulto / 1.6 Ceia completa</t>
  </si>
  <si>
    <t>1. Paciente Adulto / 1.7 Ceia leve</t>
  </si>
  <si>
    <t>2. Paciente Infantil / 2.1 Desjejum</t>
  </si>
  <si>
    <t>2. Paciente Infantil / 2.2 Colação</t>
  </si>
  <si>
    <t>2. Paciente Infantil / 2.3 Almoço</t>
  </si>
  <si>
    <t>2. Paciente Infantil / 2.4 Lanche</t>
  </si>
  <si>
    <t>2. Paciente Infantil / 2.5 Jantar</t>
  </si>
  <si>
    <t>2. Paciente Infantil / 2.6 Ceia completa</t>
  </si>
  <si>
    <t>2. Paciente Infantil / 2.7 Ceia leve</t>
  </si>
  <si>
    <t>3. Acompanhante / 3.1 Desjejum</t>
  </si>
  <si>
    <t>3. Acompanhante / 3.2 Almoço</t>
  </si>
  <si>
    <t>3. Acompanhante / 3.3 Colação</t>
  </si>
  <si>
    <t>3. Acompanhante / 3.4 Lanche</t>
  </si>
  <si>
    <t>3. Acompanhante / 3.5 Ceia completa</t>
  </si>
  <si>
    <t>3. Acompanhante / 3.6 Jantar</t>
  </si>
  <si>
    <t>4. Funcionários / 4.1 Desjejum</t>
  </si>
  <si>
    <t>4. Funcionários / 4.2 Almoço</t>
  </si>
  <si>
    <t>4. Funcionários / 4.3 Lanche</t>
  </si>
  <si>
    <t>4. Funcionários / 4.4 Jantar</t>
  </si>
  <si>
    <t>4. Funcionários / 4.5 Ceia completa</t>
  </si>
  <si>
    <t>TOTAL REFEIÇÕES NO MÊS</t>
  </si>
  <si>
    <t>5. Dieta Líquida / 5.1 Líquida</t>
  </si>
  <si>
    <t>5. Dieta Líquida / 5.2 Semi-líquida</t>
  </si>
  <si>
    <t>5. Dieta Líquida / 5.3 Líquida Restrita</t>
  </si>
  <si>
    <t>5. Dieta Líquida / 5.4 Fórmula Láctea ou Não Láctea</t>
  </si>
  <si>
    <t>5. Dieta Líquida / 5.5 Fórmula Infantil</t>
  </si>
  <si>
    <t>5. Dieta Líquida / 5.6 Fórmula Enteral</t>
  </si>
  <si>
    <t>TOTAL DIETAS LÍQUIDAS NO MÊS</t>
  </si>
  <si>
    <t>TOTAL GERAL NO MÊS</t>
  </si>
  <si>
    <t>Ana Paula Bastos</t>
  </si>
  <si>
    <t>(71) 99209-5915</t>
  </si>
  <si>
    <t>nutricaoscfabamed@gmail.com</t>
  </si>
  <si>
    <t>BLOCO U - INDICADORES DE QUALIDADE</t>
  </si>
  <si>
    <t>Item</t>
  </si>
  <si>
    <t>Nº Total de Pacientes que retornaram à emergência com a mesma queixa em até 72h</t>
  </si>
  <si>
    <t>N° Total de Pacientes de atendidos no mesmo periodo</t>
  </si>
  <si>
    <t>Taxa de retorno a emergência em até 72h pela mesma causa.</t>
  </si>
  <si>
    <t>Taxa de retorno a emergência em até 72h pela mesma causa</t>
  </si>
  <si>
    <t>Nº de pacientes que tiverem a tomada de decisão em até 06hrs</t>
  </si>
  <si>
    <t>Nº total de pacientes atendidos na unidade</t>
  </si>
  <si>
    <t>Taxa Percentuall</t>
  </si>
  <si>
    <t>Taxa de tomada de decisão em até 06 horas</t>
  </si>
  <si>
    <t>Tempo máximo(minutos)</t>
  </si>
  <si>
    <t>Tempo minimo (minutos)</t>
  </si>
  <si>
    <t>Tempo Médio de Espera do Paciente Urgente (Amarelo).</t>
  </si>
  <si>
    <t>Tempo médio de espera do paciente Urgente ( AMARELO)</t>
  </si>
  <si>
    <t>Tempo Médio de Espera do Paciente Pouco Urgente (Verde).</t>
  </si>
  <si>
    <t>Tempo médio de espera do paciente pouco Urgente (VERDE)</t>
  </si>
  <si>
    <t>BLOCO E</t>
  </si>
  <si>
    <t>DETALHAMENTO DESPESAS COM GASES MEDICINAIS</t>
  </si>
  <si>
    <t>Aluguel de Cilindro</t>
  </si>
  <si>
    <t>Frete</t>
  </si>
  <si>
    <t>Oxigênio Medicinal Gasoso</t>
  </si>
  <si>
    <t>m³</t>
  </si>
  <si>
    <t>Oxigênio Medicinal Líquido</t>
  </si>
  <si>
    <t>12308450/0001-25</t>
  </si>
  <si>
    <t>Ar Comprimido Medicinal Gasoso</t>
  </si>
  <si>
    <t>Óxido Nitroso Medicinal</t>
  </si>
  <si>
    <t>kg</t>
  </si>
  <si>
    <t>Argônio 4.5</t>
  </si>
  <si>
    <t>Argônio 4.6</t>
  </si>
  <si>
    <t>Argônio 4.7</t>
  </si>
  <si>
    <t>Argônio 4.8</t>
  </si>
  <si>
    <t>DETALHAMENTO DESPESAS COM LAVANDERIA</t>
  </si>
  <si>
    <t>Processamento de Roupa</t>
  </si>
  <si>
    <t>DETALHAMENTO DESPESAS COM DESCARTE DE RESÍDUOS SÓLIDOS E LÍQUIDOS</t>
  </si>
  <si>
    <t>Descarte de Resíduos Hospitalares (Sólidos e Líquidos)</t>
  </si>
  <si>
    <t>01.568.077/0001-05 - TIPO A</t>
  </si>
  <si>
    <t>01.568.077/0001-05 - TIPO E</t>
  </si>
  <si>
    <t>DIRETORA GERAL</t>
  </si>
  <si>
    <t>(71) 99972-9257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</si>
</sst>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29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_-* #,##0\ _p_t_a_-;\-* #,##0\ _p_t_a_-;_-* &quot;- &quot;_p_t_a_-;_-@_-"/>
    <numFmt numFmtId="181" formatCode="* #,##0&quot;       &quot;;\-* #,##0&quot;       &quot;;* &quot;-       &quot;;@\ "/>
    <numFmt numFmtId="182" formatCode="* #,##0.00&quot;       &quot;;\-* #,##0.00&quot;       &quot;;* \-#&quot;       &quot;;@\ "/>
    <numFmt numFmtId="183" formatCode="_-* #,##0.00\ _P_t_s_-;\-* #,##0.00\ _P_t_s_-;_-* \-??\ _P_t_s_-;_-@_-"/>
    <numFmt numFmtId="184" formatCode="&quot;R$ &quot;#,##0.00"/>
    <numFmt numFmtId="185" formatCode="0.0%"/>
    <numFmt numFmtId="186" formatCode="[$-F400]h:mm:ss\ AM/PM"/>
    <numFmt numFmtId="187" formatCode="* #,##0.0000&quot;       &quot;;\-* #,##0.0000&quot;       &quot;;* \-#&quot;       &quot;;@\ "/>
    <numFmt numFmtId="188" formatCode="&quot;R$ &quot;#,##0.00_);&quot;(R$ &quot;#,##0.00\)"/>
    <numFmt numFmtId="189" formatCode="#,##0&quot;       &quot;;\-#,##0&quot;       &quot;;&quot; -       &quot;;@\ "/>
    <numFmt numFmtId="190" formatCode="#,##0&quot;       &quot;;\-#,##0&quot;       &quot;;&quot; -&quot;#&quot;       &quot;;@\ "/>
    <numFmt numFmtId="191" formatCode="dd/mm/yy;@"/>
    <numFmt numFmtId="192" formatCode="&quot;R$ &quot;#,##0.00\ ;&quot;(R$ &quot;#,##0.00\)"/>
    <numFmt numFmtId="193" formatCode="0,000.00"/>
    <numFmt numFmtId="194" formatCode="#,#00.00"/>
    <numFmt numFmtId="195" formatCode="#,##0.00&quot;       &quot;;\-#,##0.00&quot;       &quot;;&quot; -&quot;#&quot;       &quot;;@\ "/>
    <numFmt numFmtId="196" formatCode="_-* #,##0.00_-;\-* #,##0.00_-;_-* &quot;-&quot;??_-;_-@"/>
    <numFmt numFmtId="197" formatCode="000000000000"/>
    <numFmt numFmtId="198" formatCode="dd/mm/yyyy;@"/>
    <numFmt numFmtId="199" formatCode="&quot;R$&quot;\ #,##0.00"/>
    <numFmt numFmtId="200" formatCode="dd\.mm\.yyyy;@"/>
    <numFmt numFmtId="201" formatCode="_-&quot;R$&quot;* #,##0.00_-;\-&quot;R$&quot;* #,##0.00_-;_-&quot;R$&quot;* &quot;-&quot;??_-;_-@_-"/>
    <numFmt numFmtId="202" formatCode="00000000"/>
    <numFmt numFmtId="203" formatCode="0000000"/>
    <numFmt numFmtId="204" formatCode="m/d/yyyy"/>
  </numFmts>
  <fonts count="162">
    <font>
      <sz val="10"/>
      <name val="Arial"/>
      <charset val="134"/>
    </font>
    <font>
      <sz val="12"/>
      <name val="Arial"/>
      <charset val="134"/>
    </font>
    <font>
      <b/>
      <sz val="11"/>
      <name val="Arial"/>
      <charset val="134"/>
    </font>
    <font>
      <sz val="8"/>
      <name val="Arial"/>
      <charset val="134"/>
    </font>
    <font>
      <b/>
      <sz val="11"/>
      <color indexed="10"/>
      <name val="Tahoma"/>
      <charset val="134"/>
    </font>
    <font>
      <b/>
      <sz val="9"/>
      <name val="Tahoma"/>
      <charset val="134"/>
    </font>
    <font>
      <b/>
      <sz val="11"/>
      <color indexed="62"/>
      <name val="Tahoma"/>
      <charset val="134"/>
    </font>
    <font>
      <b/>
      <sz val="10"/>
      <name val="Arial"/>
      <charset val="134"/>
    </font>
    <font>
      <b/>
      <sz val="9"/>
      <name val="Arial"/>
      <charset val="134"/>
    </font>
    <font>
      <b/>
      <sz val="9"/>
      <color indexed="9"/>
      <name val="Arial"/>
      <charset val="134"/>
    </font>
    <font>
      <b/>
      <sz val="8"/>
      <name val="Arial"/>
      <charset val="134"/>
    </font>
    <font>
      <b/>
      <sz val="10"/>
      <name val="Tahoma"/>
      <charset val="134"/>
    </font>
    <font>
      <sz val="13"/>
      <name val="Tahoma"/>
      <charset val="134"/>
    </font>
    <font>
      <b/>
      <sz val="13.5"/>
      <color indexed="10"/>
      <name val="Tahoma"/>
      <charset val="134"/>
    </font>
    <font>
      <b/>
      <sz val="12"/>
      <name val="Tahoma"/>
      <charset val="134"/>
    </font>
    <font>
      <b/>
      <sz val="13.5"/>
      <color indexed="62"/>
      <name val="Tahoma"/>
      <charset val="134"/>
    </font>
    <font>
      <sz val="13"/>
      <color indexed="10"/>
      <name val="Tahoma"/>
      <charset val="134"/>
    </font>
    <font>
      <b/>
      <sz val="12"/>
      <color indexed="8"/>
      <name val="Tahoma"/>
      <charset val="134"/>
    </font>
    <font>
      <sz val="13"/>
      <color indexed="8"/>
      <name val="Tahoma"/>
      <charset val="134"/>
    </font>
    <font>
      <sz val="12"/>
      <color indexed="8"/>
      <name val="Tahoma"/>
      <charset val="134"/>
    </font>
    <font>
      <sz val="10"/>
      <color indexed="8"/>
      <name val="Arial"/>
      <charset val="134"/>
    </font>
    <font>
      <b/>
      <sz val="11"/>
      <color theme="1"/>
      <name val="Tahoma"/>
      <charset val="134"/>
    </font>
    <font>
      <sz val="12"/>
      <color indexed="10"/>
      <name val="Tahoma"/>
      <charset val="134"/>
    </font>
    <font>
      <sz val="12"/>
      <name val="Tahoma"/>
      <charset val="134"/>
    </font>
    <font>
      <b/>
      <sz val="12"/>
      <color indexed="10"/>
      <name val="Tahoma"/>
      <charset val="134"/>
    </font>
    <font>
      <b/>
      <sz val="9"/>
      <name val="Tahoma"/>
      <charset val="1"/>
    </font>
    <font>
      <u/>
      <sz val="10"/>
      <color theme="10"/>
      <name val="Arial"/>
      <charset val="134"/>
    </font>
    <font>
      <sz val="8"/>
      <color theme="1"/>
      <name val="Arial"/>
      <charset val="134"/>
    </font>
    <font>
      <b/>
      <sz val="8"/>
      <name val="Tahoma"/>
      <charset val="1"/>
    </font>
    <font>
      <sz val="11"/>
      <color indexed="8"/>
      <name val="Calibri"/>
      <charset val="1"/>
    </font>
    <font>
      <b/>
      <sz val="10"/>
      <name val="Tahoma"/>
      <charset val="1"/>
    </font>
    <font>
      <b/>
      <sz val="10.5"/>
      <color indexed="10"/>
      <name val="Tahoma"/>
      <charset val="1"/>
    </font>
    <font>
      <b/>
      <sz val="10.5"/>
      <color indexed="62"/>
      <name val="Tahoma"/>
      <charset val="1"/>
    </font>
    <font>
      <sz val="8"/>
      <name val="Tahoma"/>
      <charset val="1"/>
    </font>
    <font>
      <sz val="8"/>
      <color theme="1"/>
      <name val="Tahoma"/>
      <charset val="1"/>
    </font>
    <font>
      <b/>
      <sz val="10"/>
      <color indexed="8"/>
      <name val="Tahoma"/>
      <charset val="1"/>
    </font>
    <font>
      <sz val="11"/>
      <name val="Tahoma"/>
      <charset val="1"/>
    </font>
    <font>
      <sz val="10"/>
      <name val="Tahoma"/>
      <charset val="1"/>
    </font>
    <font>
      <sz val="8"/>
      <color indexed="8"/>
      <name val="Tahoma"/>
      <charset val="1"/>
    </font>
    <font>
      <b/>
      <sz val="12"/>
      <name val="Tahoma"/>
      <charset val="1"/>
    </font>
    <font>
      <b/>
      <sz val="14"/>
      <name val="Tahoma"/>
      <charset val="1"/>
    </font>
    <font>
      <b/>
      <sz val="16"/>
      <name val="Tahoma"/>
      <charset val="1"/>
    </font>
    <font>
      <sz val="10"/>
      <color rgb="FF000000"/>
      <name val="Arial"/>
      <charset val="134"/>
    </font>
    <font>
      <sz val="12"/>
      <color theme="1"/>
      <name val="Tahoma"/>
      <charset val="134"/>
    </font>
    <font>
      <sz val="13"/>
      <color theme="1"/>
      <name val="Tahoma"/>
      <charset val="134"/>
    </font>
    <font>
      <b/>
      <sz val="14"/>
      <color rgb="FFFF0000"/>
      <name val="Tahoma"/>
      <charset val="134"/>
    </font>
    <font>
      <b/>
      <sz val="9"/>
      <color theme="1"/>
      <name val="Tahoma"/>
      <charset val="134"/>
    </font>
    <font>
      <b/>
      <sz val="14"/>
      <color rgb="FF000080"/>
      <name val="Tahoma"/>
      <charset val="134"/>
    </font>
    <font>
      <b/>
      <sz val="18"/>
      <color rgb="FF000080"/>
      <name val="Tahoma"/>
      <charset val="134"/>
    </font>
    <font>
      <b/>
      <sz val="14"/>
      <color theme="1"/>
      <name val="Tahoma"/>
      <charset val="134"/>
    </font>
    <font>
      <b/>
      <sz val="16"/>
      <color theme="1"/>
      <name val="Tahoma"/>
      <charset val="134"/>
    </font>
    <font>
      <b/>
      <sz val="12"/>
      <color theme="1"/>
      <name val="Tahoma"/>
      <charset val="134"/>
    </font>
    <font>
      <sz val="11"/>
      <color theme="1"/>
      <name val="Tahoma"/>
      <charset val="134"/>
    </font>
    <font>
      <b/>
      <sz val="10"/>
      <color theme="1"/>
      <name val="Tahoma"/>
      <charset val="134"/>
    </font>
    <font>
      <b/>
      <sz val="11"/>
      <color rgb="FFFFFFFF"/>
      <name val="Tahoma"/>
      <charset val="134"/>
    </font>
    <font>
      <b/>
      <sz val="9"/>
      <color rgb="FFFFFFFF"/>
      <name val="Tahoma"/>
      <charset val="134"/>
    </font>
    <font>
      <b/>
      <sz val="11"/>
      <color rgb="FF000000"/>
      <name val="Tahoma"/>
      <charset val="134"/>
    </font>
    <font>
      <sz val="11"/>
      <name val="Tahoma"/>
      <charset val="134"/>
    </font>
    <font>
      <u/>
      <sz val="8"/>
      <color rgb="FF0000FF"/>
      <name val="Arial"/>
      <charset val="134"/>
    </font>
    <font>
      <sz val="8"/>
      <color indexed="8"/>
      <name val="Arial"/>
      <charset val="134"/>
    </font>
    <font>
      <b/>
      <sz val="10"/>
      <color indexed="8"/>
      <name val="Arial"/>
      <charset val="134"/>
    </font>
    <font>
      <b/>
      <sz val="8"/>
      <color indexed="9"/>
      <name val="Arial"/>
      <charset val="134"/>
    </font>
    <font>
      <b/>
      <sz val="12"/>
      <color indexed="9"/>
      <name val="Tahoma"/>
      <charset val="134"/>
    </font>
    <font>
      <b/>
      <sz val="8"/>
      <color rgb="FF000000"/>
      <name val="Tahoma"/>
      <charset val="134"/>
    </font>
    <font>
      <sz val="10"/>
      <name val="Tahoma"/>
      <charset val="134"/>
    </font>
    <font>
      <u/>
      <sz val="8.5"/>
      <color indexed="12"/>
      <name val="Arial"/>
      <charset val="1"/>
    </font>
    <font>
      <sz val="10"/>
      <color theme="1"/>
      <name val="Tahoma"/>
      <charset val="134"/>
    </font>
    <font>
      <b/>
      <sz val="14"/>
      <color rgb="FF333399"/>
      <name val="Tahoma"/>
      <charset val="134"/>
    </font>
    <font>
      <sz val="16"/>
      <color theme="1"/>
      <name val="Tahoma"/>
      <charset val="134"/>
    </font>
    <font>
      <b/>
      <sz val="12"/>
      <color rgb="FFFFFFFF"/>
      <name val="Tahoma"/>
      <charset val="134"/>
    </font>
    <font>
      <sz val="12"/>
      <color theme="1"/>
      <name val="Calibri"/>
      <charset val="134"/>
    </font>
    <font>
      <sz val="11"/>
      <color rgb="FF000000"/>
      <name val="Tahoma"/>
      <charset val="134"/>
    </font>
    <font>
      <sz val="14"/>
      <color theme="1"/>
      <name val="Tahoma"/>
      <charset val="134"/>
    </font>
    <font>
      <b/>
      <sz val="16"/>
      <color rgb="FFFFFFFF"/>
      <name val="Tahoma"/>
      <charset val="134"/>
    </font>
    <font>
      <sz val="8"/>
      <color rgb="FF000000"/>
      <name val="Arial"/>
      <charset val="134"/>
    </font>
    <font>
      <b/>
      <sz val="8"/>
      <color rgb="FFFF0000"/>
      <name val="Tahoma"/>
      <charset val="134"/>
    </font>
    <font>
      <b/>
      <sz val="8"/>
      <color rgb="FF333399"/>
      <name val="Tahoma"/>
      <charset val="134"/>
    </font>
    <font>
      <b/>
      <sz val="8"/>
      <color rgb="FF000000"/>
      <name val="Arial"/>
      <charset val="134"/>
    </font>
    <font>
      <b/>
      <sz val="8"/>
      <color rgb="FFFFFFFF"/>
      <name val="Arial"/>
      <charset val="134"/>
    </font>
    <font>
      <sz val="8"/>
      <color rgb="FF000000"/>
      <name val="Calibri"/>
      <charset val="134"/>
      <scheme val="minor"/>
    </font>
    <font>
      <sz val="8"/>
      <name val="Calibri"/>
      <charset val="134"/>
      <scheme val="minor"/>
    </font>
    <font>
      <sz val="8"/>
      <color rgb="FF080808"/>
      <name val="Calibri"/>
      <charset val="134"/>
      <scheme val="minor"/>
    </font>
    <font>
      <sz val="8"/>
      <color rgb="FF2A2A2A"/>
      <name val="Calibri"/>
      <charset val="134"/>
      <scheme val="minor"/>
    </font>
    <font>
      <sz val="7.5"/>
      <name val="Times New Roman"/>
      <charset val="134"/>
    </font>
    <font>
      <b/>
      <sz val="8"/>
      <color rgb="FF000000"/>
      <name val="Calibri"/>
      <charset val="134"/>
      <scheme val="minor"/>
    </font>
    <font>
      <sz val="7.5"/>
      <color rgb="FF070707"/>
      <name val="Times New Roman"/>
      <charset val="134"/>
    </font>
    <font>
      <sz val="8"/>
      <color rgb="FF181818"/>
      <name val="Calibri"/>
      <charset val="134"/>
      <scheme val="minor"/>
    </font>
    <font>
      <sz val="8"/>
      <color rgb="FF000000"/>
      <name val="Calibri"/>
      <charset val="134"/>
    </font>
    <font>
      <sz val="8"/>
      <color rgb="FF000000"/>
      <name val="Tahoma"/>
      <charset val="134"/>
    </font>
    <font>
      <b/>
      <sz val="8"/>
      <color rgb="FFFFFFFF"/>
      <name val="Tahoma"/>
      <charset val="134"/>
    </font>
    <font>
      <b/>
      <sz val="8"/>
      <color rgb="FF000000"/>
      <name val="Calibri"/>
      <charset val="134"/>
    </font>
    <font>
      <sz val="9"/>
      <name val="Arial"/>
      <charset val="134"/>
    </font>
    <font>
      <b/>
      <sz val="10"/>
      <color rgb="FFFF0000"/>
      <name val="Tahoma"/>
      <charset val="134"/>
    </font>
    <font>
      <b/>
      <sz val="10"/>
      <color rgb="FF333399"/>
      <name val="Tahoma"/>
      <charset val="134"/>
    </font>
    <font>
      <b/>
      <sz val="9"/>
      <color rgb="FFFFFFFF"/>
      <name val="Arial"/>
      <charset val="134"/>
    </font>
    <font>
      <sz val="7"/>
      <name val="Arial"/>
      <charset val="134"/>
    </font>
    <font>
      <sz val="9"/>
      <name val="Tahoma"/>
      <charset val="134"/>
    </font>
    <font>
      <b/>
      <sz val="10"/>
      <color rgb="FFFFFFFF"/>
      <name val="Tahoma"/>
      <charset val="134"/>
    </font>
    <font>
      <sz val="14"/>
      <color rgb="FF000000"/>
      <name val="Tahoma"/>
      <charset val="134"/>
    </font>
    <font>
      <sz val="12"/>
      <color rgb="FF000000"/>
      <name val="Tahoma"/>
      <charset val="134"/>
    </font>
    <font>
      <sz val="10"/>
      <color rgb="FF000000"/>
      <name val="Tahoma"/>
      <charset val="134"/>
    </font>
    <font>
      <b/>
      <sz val="18"/>
      <color rgb="FFFF0000"/>
      <name val="Tahoma"/>
      <charset val="134"/>
    </font>
    <font>
      <b/>
      <sz val="14"/>
      <color rgb="FF000000"/>
      <name val="Tahoma"/>
      <charset val="134"/>
    </font>
    <font>
      <b/>
      <sz val="18"/>
      <color rgb="FF333399"/>
      <name val="Tahoma"/>
      <charset val="134"/>
    </font>
    <font>
      <b/>
      <sz val="16"/>
      <color rgb="FF333399"/>
      <name val="Tahoma"/>
      <charset val="134"/>
    </font>
    <font>
      <b/>
      <sz val="16"/>
      <color rgb="FF000000"/>
      <name val="Tahoma"/>
      <charset val="134"/>
    </font>
    <font>
      <b/>
      <sz val="14"/>
      <color rgb="FFFFFFFF"/>
      <name val="Tahoma"/>
      <charset val="134"/>
    </font>
    <font>
      <b/>
      <sz val="13"/>
      <color rgb="FFFF0000"/>
      <name val="Tahoma"/>
      <charset val="134"/>
    </font>
    <font>
      <sz val="14"/>
      <name val="Tahoma"/>
      <charset val="134"/>
    </font>
    <font>
      <sz val="14"/>
      <color rgb="FF000000"/>
      <name val="Arial"/>
      <charset val="134"/>
    </font>
    <font>
      <sz val="14"/>
      <color rgb="FF000000"/>
      <name val="Roboto"/>
      <charset val="134"/>
    </font>
    <font>
      <b/>
      <sz val="15"/>
      <color indexed="10"/>
      <name val="Tahoma"/>
      <charset val="134"/>
    </font>
    <font>
      <b/>
      <sz val="14"/>
      <name val="Tahoma"/>
      <charset val="134"/>
    </font>
    <font>
      <b/>
      <sz val="15"/>
      <color indexed="62"/>
      <name val="Tahoma"/>
      <charset val="134"/>
    </font>
    <font>
      <b/>
      <sz val="16"/>
      <color indexed="62"/>
      <name val="Tahoma"/>
      <charset val="134"/>
    </font>
    <font>
      <b/>
      <sz val="13"/>
      <color indexed="62"/>
      <name val="Tahoma"/>
      <charset val="134"/>
    </font>
    <font>
      <b/>
      <sz val="16"/>
      <name val="Tahoma"/>
      <charset val="134"/>
    </font>
    <font>
      <b/>
      <sz val="16"/>
      <color indexed="9"/>
      <name val="Tahoma"/>
      <charset val="134"/>
    </font>
    <font>
      <b/>
      <sz val="14"/>
      <color indexed="9"/>
      <name val="Tahoma"/>
      <charset val="134"/>
    </font>
    <font>
      <sz val="16"/>
      <name val="Tahoma"/>
      <charset val="134"/>
    </font>
    <font>
      <sz val="10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rgb="FFFFFFFF"/>
      <name val="Arial"/>
      <charset val="1"/>
    </font>
    <font>
      <b/>
      <sz val="10"/>
      <color rgb="FF000000"/>
      <name val="Arial"/>
      <charset val="1"/>
    </font>
    <font>
      <sz val="10"/>
      <color rgb="FFCC0000"/>
      <name val="Arial"/>
      <charset val="1"/>
    </font>
    <font>
      <b/>
      <sz val="10"/>
      <color rgb="FFFFFFFF"/>
      <name val="Arial"/>
      <charset val="1"/>
    </font>
    <font>
      <i/>
      <sz val="10"/>
      <color rgb="FF808080"/>
      <name val="Arial"/>
      <charset val="1"/>
    </font>
    <font>
      <sz val="10"/>
      <color rgb="FF006600"/>
      <name val="Arial"/>
      <charset val="1"/>
    </font>
    <font>
      <sz val="18"/>
      <color rgb="FF000000"/>
      <name val="Arial"/>
      <charset val="1"/>
    </font>
    <font>
      <sz val="12"/>
      <color rgb="FF000000"/>
      <name val="Arial"/>
      <charset val="1"/>
    </font>
    <font>
      <b/>
      <sz val="24"/>
      <color rgb="FF000000"/>
      <name val="Arial"/>
      <charset val="1"/>
    </font>
    <font>
      <u/>
      <sz val="8.5"/>
      <color indexed="12"/>
      <name val="Arial"/>
      <charset val="134"/>
    </font>
    <font>
      <sz val="10"/>
      <name val="Arial"/>
      <charset val="1"/>
    </font>
    <font>
      <sz val="10"/>
      <color rgb="FF996600"/>
      <name val="Arial"/>
      <charset val="1"/>
    </font>
    <font>
      <sz val="11"/>
      <color indexed="8"/>
      <name val="Calibri"/>
      <charset val="134"/>
    </font>
    <font>
      <sz val="11"/>
      <color theme="1"/>
      <name val="Calibri"/>
      <charset val="134"/>
      <scheme val="minor"/>
    </font>
    <font>
      <sz val="10"/>
      <color rgb="FF000000"/>
      <name val="Arial"/>
      <charset val="134"/>
    </font>
    <font>
      <sz val="10"/>
      <color rgb="FF333333"/>
      <name val="Arial"/>
      <charset val="1"/>
    </font>
    <font>
      <b/>
      <sz val="15"/>
      <color indexed="56"/>
      <name val="Calibri"/>
      <charset val="134"/>
    </font>
    <font>
      <b/>
      <sz val="10"/>
      <color indexed="54"/>
      <name val="Tahoma"/>
      <charset val="134"/>
    </font>
    <font>
      <sz val="8"/>
      <color indexed="8"/>
      <name val="Calibri"/>
      <charset val="134"/>
    </font>
    <font>
      <sz val="8"/>
      <color indexed="63"/>
      <name val="Calibri"/>
      <charset val="134"/>
    </font>
    <font>
      <sz val="7.5"/>
      <color indexed="8"/>
      <name val="Times New Roman"/>
      <charset val="134"/>
    </font>
    <font>
      <sz val="7.5"/>
      <color indexed="63"/>
      <name val="Times New Roman"/>
      <charset val="134"/>
    </font>
    <font>
      <b/>
      <sz val="10"/>
      <color indexed="8"/>
      <name val="Tahoma"/>
      <charset val="134"/>
    </font>
  </fonts>
  <fills count="7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3"/>
        <bgColor indexed="26"/>
      </patternFill>
    </fill>
    <fill>
      <patternFill patternType="solid">
        <fgColor indexed="18"/>
        <bgColor indexed="32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9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99"/>
        <b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22"/>
      </patternFill>
    </fill>
    <fill>
      <patternFill patternType="solid">
        <fgColor rgb="FFFFFF99"/>
        <bgColor rgb="FFFFCC99"/>
      </patternFill>
    </fill>
    <fill>
      <patternFill patternType="solid">
        <fgColor theme="8" tint="0.399975585192419"/>
        <bgColor indexed="26"/>
      </patternFill>
    </fill>
    <fill>
      <patternFill patternType="solid">
        <fgColor rgb="FFFFFF99"/>
        <bgColor rgb="FFFFFF99"/>
      </patternFill>
    </fill>
    <fill>
      <patternFill patternType="solid">
        <fgColor indexed="22"/>
        <bgColor indexed="31"/>
      </patternFill>
    </fill>
    <fill>
      <patternFill patternType="solid">
        <fgColor rgb="FFFFFFFF"/>
        <bgColor rgb="FFFFFFFF"/>
      </patternFill>
    </fill>
    <fill>
      <patternFill patternType="solid">
        <fgColor rgb="FF0000FF"/>
        <bgColor rgb="FF0000FF"/>
      </patternFill>
    </fill>
    <fill>
      <patternFill patternType="solid">
        <fgColor theme="0"/>
        <bgColor theme="0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theme="9" tint="0.399975585192419"/>
        <bgColor rgb="FFFFFFFF"/>
      </patternFill>
    </fill>
    <fill>
      <patternFill patternType="solid">
        <fgColor rgb="FFFFFF99"/>
        <bgColor rgb="FFFFFFCC"/>
      </patternFill>
    </fill>
    <fill>
      <patternFill patternType="solid">
        <fgColor rgb="FFFFFFFF"/>
        <bgColor rgb="FFFFFFCC"/>
      </patternFill>
    </fill>
    <fill>
      <patternFill patternType="solid">
        <fgColor rgb="FF000080"/>
        <bgColor rgb="FF000080"/>
      </patternFill>
    </fill>
    <fill>
      <patternFill patternType="solid">
        <fgColor rgb="FFFFCC99"/>
        <bgColor rgb="FFFFCCCC"/>
      </patternFill>
    </fill>
    <fill>
      <patternFill patternType="solid">
        <fgColor rgb="FF969696"/>
        <bgColor rgb="FF808080"/>
      </patternFill>
    </fill>
    <fill>
      <patternFill patternType="solid">
        <fgColor rgb="FFC0C0C0"/>
        <bgColor rgb="FFBFBFBF"/>
      </patternFill>
    </fill>
    <fill>
      <patternFill patternType="solid">
        <fgColor rgb="FFBFBFBF"/>
        <bgColor rgb="FFC0C0C0"/>
      </patternFill>
    </fill>
    <fill>
      <patternFill patternType="solid">
        <fgColor rgb="FF000000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indexed="8"/>
        <bgColor indexed="5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FFCC99"/>
      </patternFill>
    </fill>
    <fill>
      <patternFill patternType="solid">
        <fgColor rgb="FFCC0000"/>
        <bgColor rgb="FFFF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85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ck">
        <color indexed="62"/>
      </bottom>
      <diagonal/>
    </border>
  </borders>
  <cellStyleXfs count="113">
    <xf numFmtId="0" fontId="0" fillId="0" borderId="0"/>
    <xf numFmtId="176" fontId="120" fillId="0" borderId="0" applyFont="0" applyFill="0" applyBorder="0" applyAlignment="0" applyProtection="0">
      <alignment vertical="center"/>
    </xf>
    <xf numFmtId="177" fontId="12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20" fillId="0" borderId="0" applyFont="0" applyFill="0" applyBorder="0" applyAlignment="0" applyProtection="0">
      <alignment vertical="center"/>
    </xf>
    <xf numFmtId="179" fontId="12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/>
    <xf numFmtId="0" fontId="121" fillId="0" borderId="0" applyNumberFormat="0" applyFill="0" applyBorder="0" applyAlignment="0" applyProtection="0">
      <alignment vertical="center"/>
    </xf>
    <xf numFmtId="0" fontId="120" fillId="38" borderId="75" applyNumberFormat="0" applyFont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5" fillId="0" borderId="76" applyNumberFormat="0" applyFill="0" applyAlignment="0" applyProtection="0">
      <alignment vertical="center"/>
    </xf>
    <xf numFmtId="0" fontId="126" fillId="0" borderId="76" applyNumberFormat="0" applyFill="0" applyAlignment="0" applyProtection="0">
      <alignment vertical="center"/>
    </xf>
    <xf numFmtId="0" fontId="127" fillId="0" borderId="77" applyNumberFormat="0" applyFill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8" fillId="39" borderId="78" applyNumberFormat="0" applyAlignment="0" applyProtection="0">
      <alignment vertical="center"/>
    </xf>
    <xf numFmtId="0" fontId="129" fillId="40" borderId="79" applyNumberFormat="0" applyAlignment="0" applyProtection="0">
      <alignment vertical="center"/>
    </xf>
    <xf numFmtId="0" fontId="130" fillId="40" borderId="78" applyNumberFormat="0" applyAlignment="0" applyProtection="0">
      <alignment vertical="center"/>
    </xf>
    <xf numFmtId="0" fontId="131" fillId="41" borderId="80" applyNumberFormat="0" applyAlignment="0" applyProtection="0">
      <alignment vertical="center"/>
    </xf>
    <xf numFmtId="0" fontId="132" fillId="0" borderId="81" applyNumberFormat="0" applyFill="0" applyAlignment="0" applyProtection="0">
      <alignment vertical="center"/>
    </xf>
    <xf numFmtId="0" fontId="133" fillId="0" borderId="82" applyNumberFormat="0" applyFill="0" applyAlignment="0" applyProtection="0">
      <alignment vertical="center"/>
    </xf>
    <xf numFmtId="0" fontId="134" fillId="42" borderId="0" applyNumberFormat="0" applyBorder="0" applyAlignment="0" applyProtection="0">
      <alignment vertical="center"/>
    </xf>
    <xf numFmtId="0" fontId="135" fillId="43" borderId="0" applyNumberFormat="0" applyBorder="0" applyAlignment="0" applyProtection="0">
      <alignment vertical="center"/>
    </xf>
    <xf numFmtId="0" fontId="136" fillId="44" borderId="0" applyNumberFormat="0" applyBorder="0" applyAlignment="0" applyProtection="0">
      <alignment vertical="center"/>
    </xf>
    <xf numFmtId="0" fontId="137" fillId="45" borderId="0" applyNumberFormat="0" applyBorder="0" applyAlignment="0" applyProtection="0">
      <alignment vertical="center"/>
    </xf>
    <xf numFmtId="0" fontId="138" fillId="46" borderId="0" applyNumberFormat="0" applyBorder="0" applyAlignment="0" applyProtection="0">
      <alignment vertical="center"/>
    </xf>
    <xf numFmtId="0" fontId="138" fillId="47" borderId="0" applyNumberFormat="0" applyBorder="0" applyAlignment="0" applyProtection="0">
      <alignment vertical="center"/>
    </xf>
    <xf numFmtId="0" fontId="137" fillId="48" borderId="0" applyNumberFormat="0" applyBorder="0" applyAlignment="0" applyProtection="0">
      <alignment vertical="center"/>
    </xf>
    <xf numFmtId="0" fontId="137" fillId="49" borderId="0" applyNumberFormat="0" applyBorder="0" applyAlignment="0" applyProtection="0">
      <alignment vertical="center"/>
    </xf>
    <xf numFmtId="0" fontId="138" fillId="50" borderId="0" applyNumberFormat="0" applyBorder="0" applyAlignment="0" applyProtection="0">
      <alignment vertical="center"/>
    </xf>
    <xf numFmtId="0" fontId="138" fillId="51" borderId="0" applyNumberFormat="0" applyBorder="0" applyAlignment="0" applyProtection="0">
      <alignment vertical="center"/>
    </xf>
    <xf numFmtId="0" fontId="137" fillId="52" borderId="0" applyNumberFormat="0" applyBorder="0" applyAlignment="0" applyProtection="0">
      <alignment vertical="center"/>
    </xf>
    <xf numFmtId="0" fontId="137" fillId="53" borderId="0" applyNumberFormat="0" applyBorder="0" applyAlignment="0" applyProtection="0">
      <alignment vertical="center"/>
    </xf>
    <xf numFmtId="0" fontId="138" fillId="54" borderId="0" applyNumberFormat="0" applyBorder="0" applyAlignment="0" applyProtection="0">
      <alignment vertical="center"/>
    </xf>
    <xf numFmtId="0" fontId="138" fillId="55" borderId="0" applyNumberFormat="0" applyBorder="0" applyAlignment="0" applyProtection="0">
      <alignment vertical="center"/>
    </xf>
    <xf numFmtId="0" fontId="137" fillId="56" borderId="0" applyNumberFormat="0" applyBorder="0" applyAlignment="0" applyProtection="0">
      <alignment vertical="center"/>
    </xf>
    <xf numFmtId="0" fontId="137" fillId="57" borderId="0" applyNumberFormat="0" applyBorder="0" applyAlignment="0" applyProtection="0">
      <alignment vertical="center"/>
    </xf>
    <xf numFmtId="0" fontId="138" fillId="58" borderId="0" applyNumberFormat="0" applyBorder="0" applyAlignment="0" applyProtection="0">
      <alignment vertical="center"/>
    </xf>
    <xf numFmtId="0" fontId="138" fillId="59" borderId="0" applyNumberFormat="0" applyBorder="0" applyAlignment="0" applyProtection="0">
      <alignment vertical="center"/>
    </xf>
    <xf numFmtId="0" fontId="137" fillId="60" borderId="0" applyNumberFormat="0" applyBorder="0" applyAlignment="0" applyProtection="0">
      <alignment vertical="center"/>
    </xf>
    <xf numFmtId="0" fontId="137" fillId="61" borderId="0" applyNumberFormat="0" applyBorder="0" applyAlignment="0" applyProtection="0">
      <alignment vertical="center"/>
    </xf>
    <xf numFmtId="0" fontId="138" fillId="62" borderId="0" applyNumberFormat="0" applyBorder="0" applyAlignment="0" applyProtection="0">
      <alignment vertical="center"/>
    </xf>
    <xf numFmtId="0" fontId="138" fillId="63" borderId="0" applyNumberFormat="0" applyBorder="0" applyAlignment="0" applyProtection="0">
      <alignment vertical="center"/>
    </xf>
    <xf numFmtId="0" fontId="137" fillId="64" borderId="0" applyNumberFormat="0" applyBorder="0" applyAlignment="0" applyProtection="0">
      <alignment vertical="center"/>
    </xf>
    <xf numFmtId="0" fontId="137" fillId="65" borderId="0" applyNumberFormat="0" applyBorder="0" applyAlignment="0" applyProtection="0">
      <alignment vertical="center"/>
    </xf>
    <xf numFmtId="0" fontId="138" fillId="66" borderId="0" applyNumberFormat="0" applyBorder="0" applyAlignment="0" applyProtection="0">
      <alignment vertical="center"/>
    </xf>
    <xf numFmtId="0" fontId="138" fillId="67" borderId="0" applyNumberFormat="0" applyBorder="0" applyAlignment="0" applyProtection="0">
      <alignment vertical="center"/>
    </xf>
    <xf numFmtId="0" fontId="137" fillId="68" borderId="0" applyNumberFormat="0" applyBorder="0" applyAlignment="0" applyProtection="0">
      <alignment vertical="center"/>
    </xf>
    <xf numFmtId="0" fontId="139" fillId="69" borderId="0" applyBorder="0" applyProtection="0"/>
    <xf numFmtId="0" fontId="139" fillId="70" borderId="0" applyBorder="0" applyProtection="0"/>
    <xf numFmtId="0" fontId="140" fillId="71" borderId="0" applyBorder="0" applyProtection="0"/>
    <xf numFmtId="0" fontId="140" fillId="0" borderId="0" applyBorder="0" applyProtection="0"/>
    <xf numFmtId="0" fontId="141" fillId="72" borderId="0" applyBorder="0" applyProtection="0"/>
    <xf numFmtId="0" fontId="142" fillId="73" borderId="0" applyBorder="0" applyProtection="0"/>
    <xf numFmtId="0" fontId="0" fillId="0" borderId="0"/>
    <xf numFmtId="0" fontId="143" fillId="0" borderId="0" applyBorder="0" applyProtection="0"/>
    <xf numFmtId="0" fontId="144" fillId="74" borderId="0" applyBorder="0" applyProtection="0"/>
    <xf numFmtId="0" fontId="145" fillId="0" borderId="0" applyBorder="0" applyProtection="0"/>
    <xf numFmtId="0" fontId="146" fillId="0" borderId="0" applyBorder="0" applyProtection="0"/>
    <xf numFmtId="0" fontId="147" fillId="0" borderId="0" applyBorder="0" applyProtection="0"/>
    <xf numFmtId="0" fontId="65" fillId="0" borderId="0" applyNumberFormat="0" applyFill="0" applyBorder="0" applyProtection="0"/>
    <xf numFmtId="0" fontId="148" fillId="0" borderId="0" applyNumberFormat="0" applyFill="0" applyBorder="0" applyAlignment="0" applyProtection="0"/>
    <xf numFmtId="180" fontId="0" fillId="0" borderId="0" applyFill="0" applyBorder="0" applyAlignment="0" applyProtection="0"/>
    <xf numFmtId="180" fontId="42" fillId="0" borderId="0" applyFill="0" applyBorder="0" applyAlignment="0" applyProtection="0"/>
    <xf numFmtId="181" fontId="0" fillId="0" borderId="0" applyFill="0" applyBorder="0" applyAlignment="0" applyProtection="0"/>
    <xf numFmtId="181" fontId="149" fillId="0" borderId="0" applyBorder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150" fillId="75" borderId="0" applyBorder="0" applyProtection="0"/>
    <xf numFmtId="0" fontId="151" fillId="0" borderId="0"/>
    <xf numFmtId="0" fontId="151" fillId="0" borderId="0"/>
    <xf numFmtId="0" fontId="29" fillId="0" borderId="0"/>
    <xf numFmtId="0" fontId="0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6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49" fillId="0" borderId="0"/>
    <xf numFmtId="0" fontId="153" fillId="0" borderId="0"/>
    <xf numFmtId="0" fontId="154" fillId="75" borderId="83" applyProtection="0"/>
    <xf numFmtId="9" fontId="0" fillId="0" borderId="0" applyFill="0" applyBorder="0" applyAlignment="0" applyProtection="0"/>
    <xf numFmtId="0" fontId="149" fillId="0" borderId="0" applyBorder="0" applyProtection="0"/>
    <xf numFmtId="0" fontId="149" fillId="0" borderId="0" applyBorder="0" applyProtection="0"/>
    <xf numFmtId="0" fontId="155" fillId="0" borderId="84" applyNumberFormat="0" applyFill="0" applyAlignment="0" applyProtection="0"/>
    <xf numFmtId="176" fontId="152" fillId="0" borderId="0" applyFont="0" applyFill="0" applyBorder="0" applyAlignment="0" applyProtection="0"/>
    <xf numFmtId="176" fontId="152" fillId="0" borderId="0" applyFont="0" applyFill="0" applyBorder="0" applyAlignment="0" applyProtection="0"/>
    <xf numFmtId="176" fontId="152" fillId="0" borderId="0" applyFont="0" applyFill="0" applyBorder="0" applyAlignment="0" applyProtection="0"/>
    <xf numFmtId="176" fontId="152" fillId="0" borderId="0" applyFont="0" applyFill="0" applyBorder="0" applyAlignment="0" applyProtection="0"/>
    <xf numFmtId="176" fontId="152" fillId="0" borderId="0" applyFont="0" applyFill="0" applyBorder="0" applyAlignment="0" applyProtection="0"/>
    <xf numFmtId="176" fontId="152" fillId="0" borderId="0" applyFont="0" applyFill="0" applyBorder="0" applyAlignment="0" applyProtection="0"/>
    <xf numFmtId="176" fontId="152" fillId="0" borderId="0" applyFont="0" applyFill="0" applyBorder="0" applyAlignment="0" applyProtection="0"/>
    <xf numFmtId="176" fontId="152" fillId="0" borderId="0" applyFont="0" applyFill="0" applyBorder="0" applyAlignment="0" applyProtection="0"/>
    <xf numFmtId="176" fontId="152" fillId="0" borderId="0" applyFont="0" applyFill="0" applyBorder="0" applyAlignment="0" applyProtection="0"/>
    <xf numFmtId="176" fontId="152" fillId="0" borderId="0" applyFont="0" applyFill="0" applyBorder="0" applyAlignment="0" applyProtection="0"/>
    <xf numFmtId="182" fontId="0" fillId="0" borderId="0" applyFill="0" applyBorder="0" applyAlignment="0" applyProtection="0"/>
    <xf numFmtId="183" fontId="0" fillId="0" borderId="0" applyFill="0" applyBorder="0" applyAlignment="0" applyProtection="0"/>
    <xf numFmtId="182" fontId="149" fillId="0" borderId="0" applyBorder="0" applyProtection="0"/>
    <xf numFmtId="0" fontId="141" fillId="0" borderId="0" applyBorder="0" applyProtection="0"/>
  </cellStyleXfs>
  <cellXfs count="736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3" fillId="0" borderId="0" xfId="0" applyFont="1" applyProtection="1">
      <protection hidden="1"/>
    </xf>
    <xf numFmtId="0" fontId="0" fillId="0" borderId="0" xfId="0" applyFont="1" applyProtection="1">
      <protection hidden="1"/>
    </xf>
    <xf numFmtId="3" fontId="0" fillId="0" borderId="0" xfId="0" applyNumberFormat="1" applyFont="1" applyAlignment="1" applyProtection="1">
      <alignment horizontal="center"/>
      <protection hidden="1"/>
    </xf>
    <xf numFmtId="0" fontId="0" fillId="0" borderId="0" xfId="0" applyFont="1" applyAlignment="1" applyProtection="1">
      <alignment horizontal="center"/>
      <protection hidden="1"/>
    </xf>
    <xf numFmtId="0" fontId="4" fillId="0" borderId="0" xfId="0" applyFont="1" applyBorder="1" applyAlignment="1" applyProtection="1">
      <alignment horizontal="center"/>
      <protection hidden="1"/>
    </xf>
    <xf numFmtId="0" fontId="5" fillId="2" borderId="0" xfId="0" applyFont="1" applyFill="1" applyAlignment="1" applyProtection="1">
      <alignment horizontal="right" vertical="center"/>
      <protection hidden="1"/>
    </xf>
    <xf numFmtId="1" fontId="5" fillId="3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/>
      <protection hidden="1"/>
    </xf>
    <xf numFmtId="0" fontId="5" fillId="0" borderId="0" xfId="0" applyFont="1" applyAlignment="1" applyProtection="1">
      <alignment horizontal="right" vertical="center"/>
      <protection hidden="1"/>
    </xf>
    <xf numFmtId="49" fontId="5" fillId="3" borderId="2" xfId="0" applyNumberFormat="1" applyFont="1" applyFill="1" applyBorder="1" applyAlignment="1" applyProtection="1">
      <alignment horizontal="center" vertical="center"/>
      <protection locked="0"/>
    </xf>
    <xf numFmtId="49" fontId="7" fillId="2" borderId="0" xfId="0" applyNumberFormat="1" applyFont="1" applyFill="1" applyBorder="1" applyAlignment="1" applyProtection="1">
      <alignment horizontal="right"/>
      <protection hidden="1"/>
    </xf>
    <xf numFmtId="4" fontId="7" fillId="2" borderId="0" xfId="63" applyNumberFormat="1" applyFont="1" applyFill="1" applyBorder="1" applyAlignment="1" applyProtection="1">
      <alignment horizontal="center"/>
      <protection hidden="1"/>
    </xf>
    <xf numFmtId="4" fontId="2" fillId="2" borderId="0" xfId="63" applyNumberFormat="1" applyFont="1" applyFill="1" applyBorder="1" applyAlignment="1" applyProtection="1">
      <alignment horizontal="center"/>
      <protection hidden="1"/>
    </xf>
    <xf numFmtId="4" fontId="1" fillId="2" borderId="0" xfId="0" applyNumberFormat="1" applyFont="1" applyFill="1" applyProtection="1">
      <protection hidden="1"/>
    </xf>
    <xf numFmtId="0" fontId="1" fillId="2" borderId="0" xfId="0" applyFont="1" applyFill="1" applyProtection="1">
      <protection hidden="1"/>
    </xf>
    <xf numFmtId="0" fontId="3" fillId="2" borderId="0" xfId="0" applyFont="1" applyFill="1" applyProtection="1">
      <protection hidden="1"/>
    </xf>
    <xf numFmtId="3" fontId="1" fillId="2" borderId="0" xfId="0" applyNumberFormat="1" applyFont="1" applyFill="1" applyAlignment="1" applyProtection="1">
      <alignment horizontal="center"/>
      <protection hidden="1"/>
    </xf>
    <xf numFmtId="4" fontId="8" fillId="2" borderId="0" xfId="63" applyNumberFormat="1" applyFont="1" applyFill="1" applyBorder="1" applyAlignment="1" applyProtection="1">
      <alignment horizontal="center"/>
      <protection hidden="1"/>
    </xf>
    <xf numFmtId="3" fontId="9" fillId="4" borderId="3" xfId="0" applyNumberFormat="1" applyFont="1" applyFill="1" applyBorder="1" applyAlignment="1" applyProtection="1">
      <alignment horizontal="center" vertical="center" wrapText="1"/>
      <protection hidden="1"/>
    </xf>
    <xf numFmtId="0" fontId="9" fillId="4" borderId="4" xfId="0" applyFont="1" applyFill="1" applyBorder="1" applyAlignment="1" applyProtection="1">
      <alignment horizontal="center" vertical="center" wrapText="1"/>
      <protection hidden="1"/>
    </xf>
    <xf numFmtId="0" fontId="9" fillId="4" borderId="5" xfId="0" applyFont="1" applyFill="1" applyBorder="1" applyAlignment="1" applyProtection="1">
      <alignment horizontal="center" vertical="center" wrapText="1"/>
      <protection hidden="1"/>
    </xf>
    <xf numFmtId="0" fontId="9" fillId="4" borderId="6" xfId="0" applyFont="1" applyFill="1" applyBorder="1" applyAlignment="1" applyProtection="1">
      <alignment horizontal="center" vertical="center" wrapText="1"/>
      <protection hidden="1"/>
    </xf>
    <xf numFmtId="0" fontId="9" fillId="4" borderId="2" xfId="0" applyFont="1" applyFill="1" applyBorder="1" applyAlignment="1" applyProtection="1">
      <alignment horizontal="center" vertical="center" wrapText="1"/>
      <protection hidden="1"/>
    </xf>
    <xf numFmtId="0" fontId="9" fillId="4" borderId="7" xfId="0" applyFont="1" applyFill="1" applyBorder="1" applyAlignment="1" applyProtection="1">
      <alignment horizontal="center" vertical="center" wrapText="1"/>
      <protection hidden="1"/>
    </xf>
    <xf numFmtId="0" fontId="2" fillId="2" borderId="0" xfId="0" applyFont="1" applyFill="1" applyAlignment="1" applyProtection="1">
      <alignment horizontal="center" vertical="center"/>
      <protection hidden="1"/>
    </xf>
    <xf numFmtId="0" fontId="10" fillId="2" borderId="0" xfId="0" applyFont="1" applyFill="1" applyAlignment="1" applyProtection="1">
      <alignment horizontal="center" vertical="center"/>
      <protection hidden="1"/>
    </xf>
    <xf numFmtId="3" fontId="3" fillId="5" borderId="8" xfId="0" applyNumberFormat="1" applyFont="1" applyFill="1" applyBorder="1" applyAlignment="1" applyProtection="1">
      <alignment horizontal="center"/>
      <protection hidden="1"/>
    </xf>
    <xf numFmtId="0" fontId="3" fillId="5" borderId="8" xfId="0" applyFont="1" applyFill="1" applyBorder="1" applyProtection="1">
      <protection hidden="1"/>
    </xf>
    <xf numFmtId="0" fontId="3" fillId="5" borderId="9" xfId="0" applyFont="1" applyFill="1" applyBorder="1" applyAlignment="1" applyProtection="1">
      <alignment horizontal="center"/>
      <protection hidden="1"/>
    </xf>
    <xf numFmtId="0" fontId="3" fillId="3" borderId="10" xfId="70" applyFont="1" applyFill="1" applyBorder="1" applyAlignment="1" applyProtection="1">
      <alignment horizontal="center"/>
      <protection locked="0"/>
    </xf>
    <xf numFmtId="3" fontId="3" fillId="3" borderId="8" xfId="70" applyNumberFormat="1" applyFont="1" applyFill="1" applyBorder="1" applyAlignment="1" applyProtection="1">
      <alignment horizontal="center"/>
      <protection locked="0"/>
    </xf>
    <xf numFmtId="184" fontId="3" fillId="3" borderId="11" xfId="70" applyNumberFormat="1" applyFont="1" applyFill="1" applyBorder="1" applyAlignment="1" applyProtection="1">
      <alignment horizontal="center" wrapText="1"/>
      <protection locked="0"/>
    </xf>
    <xf numFmtId="0" fontId="3" fillId="2" borderId="0" xfId="0" applyFont="1" applyFill="1" applyBorder="1" applyAlignment="1" applyProtection="1">
      <protection hidden="1"/>
    </xf>
    <xf numFmtId="0" fontId="3" fillId="2" borderId="0" xfId="0" applyFont="1" applyFill="1" applyBorder="1" applyAlignment="1" applyProtection="1">
      <alignment vertical="center"/>
      <protection hidden="1"/>
    </xf>
    <xf numFmtId="0" fontId="3" fillId="5" borderId="12" xfId="0" applyFont="1" applyFill="1" applyBorder="1" applyAlignment="1" applyProtection="1">
      <alignment horizontal="center"/>
      <protection hidden="1"/>
    </xf>
    <xf numFmtId="0" fontId="3" fillId="3" borderId="13" xfId="70" applyFont="1" applyFill="1" applyBorder="1" applyAlignment="1" applyProtection="1">
      <alignment horizontal="center"/>
      <protection locked="0"/>
    </xf>
    <xf numFmtId="3" fontId="10" fillId="6" borderId="8" xfId="0" applyNumberFormat="1" applyFont="1" applyFill="1" applyBorder="1" applyAlignment="1" applyProtection="1">
      <alignment horizontal="center"/>
      <protection hidden="1"/>
    </xf>
    <xf numFmtId="184" fontId="10" fillId="6" borderId="11" xfId="0" applyNumberFormat="1" applyFont="1" applyFill="1" applyBorder="1" applyAlignment="1" applyProtection="1">
      <alignment horizontal="center" wrapText="1"/>
      <protection hidden="1"/>
    </xf>
    <xf numFmtId="0" fontId="3" fillId="2" borderId="0" xfId="0" applyFont="1" applyFill="1" applyBorder="1" applyAlignment="1" applyProtection="1">
      <alignment vertical="top" wrapText="1"/>
      <protection hidden="1"/>
    </xf>
    <xf numFmtId="3" fontId="0" fillId="2" borderId="0" xfId="0" applyNumberFormat="1" applyFont="1" applyFill="1" applyAlignment="1" applyProtection="1">
      <alignment horizontal="center"/>
      <protection hidden="1"/>
    </xf>
    <xf numFmtId="0" fontId="0" fillId="2" borderId="0" xfId="0" applyFont="1" applyFill="1" applyProtection="1">
      <protection hidden="1"/>
    </xf>
    <xf numFmtId="0" fontId="0" fillId="2" borderId="0" xfId="0" applyFont="1" applyFill="1" applyAlignment="1" applyProtection="1">
      <alignment horizontal="center"/>
      <protection hidden="1"/>
    </xf>
    <xf numFmtId="3" fontId="3" fillId="5" borderId="14" xfId="0" applyNumberFormat="1" applyFont="1" applyFill="1" applyBorder="1" applyAlignment="1" applyProtection="1">
      <alignment horizontal="center"/>
      <protection hidden="1"/>
    </xf>
    <xf numFmtId="0" fontId="3" fillId="5" borderId="14" xfId="0" applyFont="1" applyFill="1" applyBorder="1" applyProtection="1">
      <protection hidden="1"/>
    </xf>
    <xf numFmtId="4" fontId="3" fillId="3" borderId="14" xfId="0" applyNumberFormat="1" applyFont="1" applyFill="1" applyBorder="1" applyAlignment="1" applyProtection="1">
      <alignment horizontal="center"/>
      <protection locked="0"/>
    </xf>
    <xf numFmtId="184" fontId="3" fillId="3" borderId="15" xfId="0" applyNumberFormat="1" applyFont="1" applyFill="1" applyBorder="1" applyAlignment="1" applyProtection="1">
      <alignment horizontal="center" wrapText="1"/>
      <protection locked="0"/>
    </xf>
    <xf numFmtId="0" fontId="3" fillId="3" borderId="8" xfId="0" applyFont="1" applyFill="1" applyBorder="1" applyAlignment="1" applyProtection="1">
      <alignment horizontal="center"/>
      <protection locked="0"/>
    </xf>
    <xf numFmtId="3" fontId="3" fillId="3" borderId="8" xfId="0" applyNumberFormat="1" applyFont="1" applyFill="1" applyBorder="1" applyAlignment="1" applyProtection="1">
      <alignment horizontal="center"/>
      <protection locked="0"/>
    </xf>
    <xf numFmtId="3" fontId="10" fillId="6" borderId="10" xfId="0" applyNumberFormat="1" applyFont="1" applyFill="1" applyBorder="1" applyAlignment="1" applyProtection="1">
      <alignment horizontal="center"/>
      <protection hidden="1"/>
    </xf>
    <xf numFmtId="3" fontId="10" fillId="6" borderId="8" xfId="0" applyNumberFormat="1" applyFont="1" applyFill="1" applyBorder="1" applyAlignment="1" applyProtection="1">
      <alignment horizontal="center" wrapText="1"/>
      <protection hidden="1"/>
    </xf>
    <xf numFmtId="184" fontId="3" fillId="3" borderId="8" xfId="70" applyNumberFormat="1" applyFont="1" applyFill="1" applyBorder="1" applyAlignment="1" applyProtection="1">
      <alignment horizontal="center" wrapText="1"/>
      <protection locked="0"/>
    </xf>
    <xf numFmtId="49" fontId="5" fillId="2" borderId="0" xfId="63" applyNumberFormat="1" applyFont="1" applyFill="1" applyBorder="1" applyAlignment="1" applyProtection="1">
      <alignment horizontal="center"/>
      <protection hidden="1"/>
    </xf>
    <xf numFmtId="49" fontId="11" fillId="2" borderId="0" xfId="63" applyNumberFormat="1" applyFont="1" applyFill="1" applyBorder="1" applyAlignment="1" applyProtection="1">
      <alignment horizontal="right"/>
      <protection hidden="1"/>
    </xf>
    <xf numFmtId="0" fontId="5" fillId="3" borderId="8" xfId="71" applyFont="1" applyFill="1" applyBorder="1" applyAlignment="1" applyProtection="1">
      <alignment horizontal="center" vertical="center"/>
      <protection locked="0"/>
    </xf>
    <xf numFmtId="0" fontId="11" fillId="2" borderId="0" xfId="0" applyFont="1" applyFill="1" applyBorder="1" applyAlignment="1" applyProtection="1">
      <alignment horizontal="right"/>
      <protection hidden="1"/>
    </xf>
    <xf numFmtId="0" fontId="11" fillId="2" borderId="0" xfId="0" applyFont="1" applyFill="1" applyAlignment="1" applyProtection="1">
      <alignment horizontal="right"/>
      <protection hidden="1"/>
    </xf>
    <xf numFmtId="0" fontId="0" fillId="7" borderId="0" xfId="0" applyFill="1" applyBorder="1"/>
    <xf numFmtId="0" fontId="12" fillId="0" borderId="0" xfId="0" applyFont="1"/>
    <xf numFmtId="0" fontId="13" fillId="0" borderId="0" xfId="0" applyFont="1" applyAlignment="1" applyProtection="1">
      <alignment horizontal="center"/>
      <protection hidden="1"/>
    </xf>
    <xf numFmtId="0" fontId="14" fillId="2" borderId="0" xfId="0" applyFont="1" applyFill="1" applyAlignment="1" applyProtection="1">
      <alignment horizontal="right" vertical="center"/>
      <protection hidden="1"/>
    </xf>
    <xf numFmtId="1" fontId="14" fillId="3" borderId="1" xfId="0" applyNumberFormat="1" applyFont="1" applyFill="1" applyBorder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/>
      <protection hidden="1"/>
    </xf>
    <xf numFmtId="0" fontId="14" fillId="0" borderId="0" xfId="0" applyFont="1" applyAlignment="1" applyProtection="1">
      <alignment horizontal="right" vertical="center"/>
      <protection hidden="1"/>
    </xf>
    <xf numFmtId="49" fontId="14" fillId="3" borderId="2" xfId="0" applyNumberFormat="1" applyFont="1" applyFill="1" applyBorder="1" applyAlignment="1" applyProtection="1">
      <alignment horizontal="center" vertical="center"/>
      <protection locked="0"/>
    </xf>
    <xf numFmtId="0" fontId="16" fillId="0" borderId="0" xfId="0" applyFont="1"/>
    <xf numFmtId="49" fontId="17" fillId="2" borderId="0" xfId="65" applyNumberFormat="1" applyFont="1" applyFill="1" applyBorder="1" applyAlignment="1" applyProtection="1">
      <alignment horizontal="left" vertical="center"/>
      <protection hidden="1"/>
    </xf>
    <xf numFmtId="0" fontId="18" fillId="0" borderId="0" xfId="0" applyFont="1"/>
    <xf numFmtId="0" fontId="17" fillId="2" borderId="0" xfId="0" applyFont="1" applyFill="1" applyBorder="1" applyAlignment="1" applyProtection="1">
      <alignment vertical="center"/>
      <protection hidden="1"/>
    </xf>
    <xf numFmtId="181" fontId="19" fillId="2" borderId="0" xfId="65" applyNumberFormat="1" applyFont="1" applyFill="1" applyBorder="1" applyAlignment="1" applyProtection="1">
      <protection hidden="1"/>
    </xf>
    <xf numFmtId="0" fontId="16" fillId="7" borderId="0" xfId="0" applyFont="1" applyFill="1" applyBorder="1"/>
    <xf numFmtId="0" fontId="17" fillId="8" borderId="0" xfId="0" applyFont="1" applyFill="1" applyBorder="1" applyAlignment="1" applyProtection="1">
      <alignment horizontal="center" vertical="center"/>
      <protection hidden="1"/>
    </xf>
    <xf numFmtId="0" fontId="12" fillId="7" borderId="0" xfId="0" applyFont="1" applyFill="1" applyBorder="1"/>
    <xf numFmtId="0" fontId="19" fillId="9" borderId="16" xfId="65" applyNumberFormat="1" applyFont="1" applyFill="1" applyBorder="1" applyAlignment="1" applyProtection="1">
      <alignment horizontal="center" vertical="center"/>
      <protection hidden="1"/>
    </xf>
    <xf numFmtId="0" fontId="19" fillId="9" borderId="16" xfId="65" applyNumberFormat="1" applyFont="1" applyFill="1" applyBorder="1" applyAlignment="1" applyProtection="1">
      <alignment horizontal="center" vertical="center" wrapText="1"/>
      <protection hidden="1"/>
    </xf>
    <xf numFmtId="0" fontId="19" fillId="7" borderId="16" xfId="65" applyNumberFormat="1" applyFont="1" applyFill="1" applyBorder="1" applyAlignment="1" applyProtection="1">
      <alignment horizontal="center"/>
      <protection hidden="1"/>
    </xf>
    <xf numFmtId="0" fontId="19" fillId="7" borderId="16" xfId="65" applyNumberFormat="1" applyFont="1" applyFill="1" applyBorder="1" applyAlignment="1" applyProtection="1">
      <alignment horizontal="left"/>
      <protection hidden="1"/>
    </xf>
    <xf numFmtId="3" fontId="19" fillId="10" borderId="16" xfId="65" applyNumberFormat="1" applyFont="1" applyFill="1" applyBorder="1" applyAlignment="1" applyProtection="1">
      <alignment horizontal="center"/>
      <protection locked="0"/>
    </xf>
    <xf numFmtId="3" fontId="12" fillId="11" borderId="16" xfId="0" applyNumberFormat="1" applyFont="1" applyFill="1" applyBorder="1" applyAlignment="1">
      <alignment horizontal="center"/>
    </xf>
    <xf numFmtId="9" fontId="0" fillId="12" borderId="16" xfId="3" applyFont="1" applyFill="1" applyBorder="1"/>
    <xf numFmtId="0" fontId="19" fillId="13" borderId="0" xfId="65" applyNumberFormat="1" applyFont="1" applyFill="1" applyBorder="1" applyAlignment="1" applyProtection="1">
      <alignment horizontal="center"/>
      <protection hidden="1"/>
    </xf>
    <xf numFmtId="0" fontId="19" fillId="13" borderId="0" xfId="65" applyNumberFormat="1" applyFont="1" applyFill="1" applyBorder="1" applyAlignment="1" applyProtection="1">
      <alignment horizontal="left" wrapText="1"/>
      <protection hidden="1"/>
    </xf>
    <xf numFmtId="185" fontId="20" fillId="14" borderId="0" xfId="95" applyNumberFormat="1" applyFont="1" applyFill="1" applyBorder="1" applyAlignment="1" applyProtection="1">
      <alignment horizontal="center"/>
    </xf>
    <xf numFmtId="0" fontId="0" fillId="9" borderId="16" xfId="0" applyFill="1" applyBorder="1" applyAlignment="1">
      <alignment horizontal="center" vertical="center"/>
    </xf>
    <xf numFmtId="3" fontId="21" fillId="15" borderId="17" xfId="93" applyNumberFormat="1" applyFont="1" applyFill="1" applyBorder="1" applyAlignment="1">
      <alignment horizontal="center"/>
    </xf>
    <xf numFmtId="0" fontId="22" fillId="7" borderId="0" xfId="0" applyFont="1" applyFill="1" applyBorder="1"/>
    <xf numFmtId="49" fontId="17" fillId="13" borderId="0" xfId="65" applyNumberFormat="1" applyFont="1" applyFill="1" applyBorder="1" applyAlignment="1" applyProtection="1">
      <alignment horizontal="left" vertical="center"/>
      <protection hidden="1"/>
    </xf>
    <xf numFmtId="0" fontId="18" fillId="7" borderId="0" xfId="0" applyFont="1" applyFill="1" applyBorder="1"/>
    <xf numFmtId="181" fontId="19" fillId="13" borderId="0" xfId="65" applyNumberFormat="1" applyFont="1" applyFill="1" applyBorder="1" applyAlignment="1" applyProtection="1">
      <protection hidden="1"/>
    </xf>
    <xf numFmtId="0" fontId="23" fillId="7" borderId="0" xfId="0" applyFont="1" applyFill="1" applyBorder="1"/>
    <xf numFmtId="3" fontId="19" fillId="16" borderId="16" xfId="65" applyNumberFormat="1" applyFont="1" applyFill="1" applyBorder="1" applyAlignment="1" applyProtection="1">
      <alignment horizontal="center" vertical="center" wrapText="1"/>
      <protection locked="0"/>
    </xf>
    <xf numFmtId="186" fontId="19" fillId="10" borderId="16" xfId="65" applyNumberFormat="1" applyFont="1" applyFill="1" applyBorder="1" applyAlignment="1" applyProtection="1">
      <alignment horizontal="center"/>
      <protection locked="0"/>
    </xf>
    <xf numFmtId="35" fontId="12" fillId="11" borderId="16" xfId="0" applyNumberFormat="1" applyFont="1" applyFill="1" applyBorder="1" applyAlignment="1">
      <alignment horizontal="center"/>
    </xf>
    <xf numFmtId="186" fontId="0" fillId="12" borderId="16" xfId="0" applyNumberFormat="1" applyFill="1" applyBorder="1"/>
    <xf numFmtId="0" fontId="19" fillId="7" borderId="0" xfId="65" applyNumberFormat="1" applyFont="1" applyFill="1" applyBorder="1" applyAlignment="1" applyProtection="1">
      <alignment horizontal="center"/>
      <protection hidden="1"/>
    </xf>
    <xf numFmtId="0" fontId="19" fillId="7" borderId="0" xfId="65" applyNumberFormat="1" applyFont="1" applyFill="1" applyBorder="1" applyAlignment="1" applyProtection="1">
      <alignment horizontal="left" wrapText="1"/>
      <protection hidden="1"/>
    </xf>
    <xf numFmtId="3" fontId="19" fillId="13" borderId="0" xfId="65" applyNumberFormat="1" applyFont="1" applyFill="1" applyBorder="1" applyAlignment="1" applyProtection="1">
      <alignment horizontal="center"/>
      <protection locked="0"/>
    </xf>
    <xf numFmtId="186" fontId="12" fillId="11" borderId="16" xfId="0" applyNumberFormat="1" applyFont="1" applyFill="1" applyBorder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left"/>
    </xf>
    <xf numFmtId="187" fontId="0" fillId="0" borderId="0" xfId="109" applyNumberFormat="1" applyFill="1" applyBorder="1" applyAlignment="1" applyProtection="1"/>
    <xf numFmtId="0" fontId="23" fillId="0" borderId="0" xfId="0" applyFont="1"/>
    <xf numFmtId="181" fontId="19" fillId="2" borderId="0" xfId="65" applyFont="1" applyFill="1" applyBorder="1" applyAlignment="1" applyProtection="1">
      <protection hidden="1"/>
    </xf>
    <xf numFmtId="182" fontId="17" fillId="2" borderId="0" xfId="109" applyFont="1" applyFill="1" applyBorder="1" applyAlignment="1" applyProtection="1">
      <alignment horizontal="center" vertical="center"/>
      <protection hidden="1"/>
    </xf>
    <xf numFmtId="182" fontId="24" fillId="2" borderId="0" xfId="109" applyFont="1" applyFill="1" applyBorder="1" applyAlignment="1" applyProtection="1">
      <alignment vertical="center"/>
      <protection hidden="1"/>
    </xf>
    <xf numFmtId="0" fontId="17" fillId="2" borderId="0" xfId="0" applyFont="1" applyFill="1" applyBorder="1" applyAlignment="1" applyProtection="1">
      <alignment horizontal="left"/>
      <protection hidden="1"/>
    </xf>
    <xf numFmtId="0" fontId="24" fillId="2" borderId="0" xfId="0" applyFont="1" applyFill="1" applyBorder="1" applyAlignment="1" applyProtection="1">
      <alignment horizontal="left"/>
      <protection hidden="1"/>
    </xf>
    <xf numFmtId="49" fontId="17" fillId="2" borderId="0" xfId="65" applyNumberFormat="1" applyFont="1" applyFill="1" applyBorder="1" applyAlignment="1" applyProtection="1">
      <alignment horizontal="right"/>
      <protection hidden="1"/>
    </xf>
    <xf numFmtId="0" fontId="25" fillId="3" borderId="8" xfId="72" applyFont="1" applyFill="1" applyBorder="1" applyAlignment="1" applyProtection="1">
      <alignment horizontal="center" vertical="center"/>
      <protection locked="0"/>
    </xf>
    <xf numFmtId="49" fontId="19" fillId="2" borderId="0" xfId="65" applyNumberFormat="1" applyFont="1" applyFill="1" applyBorder="1" applyAlignment="1" applyProtection="1">
      <alignment horizontal="center"/>
      <protection hidden="1"/>
    </xf>
    <xf numFmtId="0" fontId="17" fillId="2" borderId="0" xfId="0" applyFont="1" applyFill="1" applyBorder="1" applyAlignment="1" applyProtection="1">
      <alignment horizontal="right"/>
      <protection hidden="1"/>
    </xf>
    <xf numFmtId="0" fontId="25" fillId="3" borderId="10" xfId="72" applyFont="1" applyFill="1" applyBorder="1" applyAlignment="1" applyProtection="1">
      <alignment horizontal="center" vertical="center"/>
      <protection locked="0"/>
    </xf>
    <xf numFmtId="0" fontId="25" fillId="3" borderId="9" xfId="72" applyFont="1" applyFill="1" applyBorder="1" applyAlignment="1" applyProtection="1">
      <alignment horizontal="center" vertical="center"/>
      <protection locked="0"/>
    </xf>
    <xf numFmtId="0" fontId="25" fillId="3" borderId="11" xfId="72" applyFont="1" applyFill="1" applyBorder="1" applyAlignment="1" applyProtection="1">
      <alignment horizontal="center" vertical="center"/>
      <protection locked="0"/>
    </xf>
    <xf numFmtId="0" fontId="17" fillId="2" borderId="0" xfId="0" applyFont="1" applyFill="1" applyAlignment="1" applyProtection="1">
      <alignment horizontal="right"/>
      <protection hidden="1"/>
    </xf>
    <xf numFmtId="0" fontId="5" fillId="3" borderId="10" xfId="73" applyFont="1" applyFill="1" applyBorder="1" applyAlignment="1" applyProtection="1">
      <alignment horizontal="center" vertical="center"/>
      <protection locked="0"/>
    </xf>
    <xf numFmtId="0" fontId="5" fillId="3" borderId="9" xfId="73" applyFont="1" applyFill="1" applyBorder="1" applyAlignment="1" applyProtection="1">
      <alignment horizontal="center" vertical="center"/>
      <protection locked="0"/>
    </xf>
    <xf numFmtId="0" fontId="5" fillId="3" borderId="11" xfId="73" applyFont="1" applyFill="1" applyBorder="1" applyAlignment="1" applyProtection="1">
      <alignment horizontal="center" vertical="center"/>
      <protection locked="0"/>
    </xf>
    <xf numFmtId="0" fontId="26" fillId="3" borderId="10" xfId="6" applyNumberFormat="1" applyFill="1" applyBorder="1" applyAlignment="1" applyProtection="1">
      <alignment horizontal="center"/>
      <protection locked="0"/>
    </xf>
    <xf numFmtId="0" fontId="26" fillId="3" borderId="9" xfId="6" applyNumberFormat="1" applyFill="1" applyBorder="1" applyAlignment="1" applyProtection="1">
      <alignment horizontal="center"/>
      <protection locked="0"/>
    </xf>
    <xf numFmtId="0" fontId="26" fillId="3" borderId="11" xfId="6" applyNumberFormat="1" applyFill="1" applyBorder="1" applyAlignment="1" applyProtection="1">
      <alignment horizontal="center"/>
      <protection locked="0"/>
    </xf>
    <xf numFmtId="0" fontId="1" fillId="0" borderId="0" xfId="73" applyFont="1" applyProtection="1">
      <protection hidden="1"/>
    </xf>
    <xf numFmtId="0" fontId="2" fillId="0" borderId="0" xfId="73" applyFont="1" applyAlignment="1" applyProtection="1">
      <alignment horizontal="center" vertical="center"/>
      <protection hidden="1"/>
    </xf>
    <xf numFmtId="0" fontId="3" fillId="0" borderId="0" xfId="73" applyFont="1" applyProtection="1">
      <protection hidden="1"/>
    </xf>
    <xf numFmtId="0" fontId="0" fillId="2" borderId="0" xfId="73" applyFont="1" applyFill="1" applyBorder="1" applyProtection="1">
      <protection hidden="1"/>
    </xf>
    <xf numFmtId="0" fontId="0" fillId="0" borderId="0" xfId="73" applyFont="1" applyProtection="1">
      <protection hidden="1"/>
    </xf>
    <xf numFmtId="3" fontId="0" fillId="0" borderId="0" xfId="73" applyNumberFormat="1" applyFont="1" applyAlignment="1" applyProtection="1">
      <alignment horizontal="center"/>
      <protection hidden="1"/>
    </xf>
    <xf numFmtId="0" fontId="0" fillId="0" borderId="0" xfId="73" applyFont="1" applyAlignment="1" applyProtection="1">
      <alignment horizontal="center"/>
      <protection hidden="1"/>
    </xf>
    <xf numFmtId="0" fontId="4" fillId="0" borderId="0" xfId="73" applyFont="1" applyBorder="1" applyAlignment="1" applyProtection="1">
      <alignment horizontal="center"/>
      <protection hidden="1"/>
    </xf>
    <xf numFmtId="0" fontId="5" fillId="2" borderId="0" xfId="73" applyFont="1" applyFill="1" applyAlignment="1" applyProtection="1">
      <alignment horizontal="right" vertical="center"/>
      <protection hidden="1"/>
    </xf>
    <xf numFmtId="1" fontId="5" fillId="3" borderId="1" xfId="73" applyNumberFormat="1" applyFont="1" applyFill="1" applyBorder="1" applyAlignment="1" applyProtection="1">
      <alignment horizontal="center" vertical="center"/>
      <protection locked="0"/>
    </xf>
    <xf numFmtId="0" fontId="6" fillId="0" borderId="0" xfId="73" applyFont="1" applyBorder="1" applyAlignment="1" applyProtection="1">
      <alignment horizontal="center"/>
      <protection hidden="1"/>
    </xf>
    <xf numFmtId="0" fontId="5" fillId="0" borderId="0" xfId="73" applyFont="1" applyAlignment="1" applyProtection="1">
      <alignment horizontal="right" vertical="center"/>
      <protection hidden="1"/>
    </xf>
    <xf numFmtId="49" fontId="5" fillId="3" borderId="2" xfId="73" applyNumberFormat="1" applyFont="1" applyFill="1" applyBorder="1" applyAlignment="1" applyProtection="1">
      <alignment horizontal="center" vertical="center"/>
      <protection locked="0"/>
    </xf>
    <xf numFmtId="49" fontId="7" fillId="2" borderId="0" xfId="73" applyNumberFormat="1" applyFont="1" applyFill="1" applyBorder="1" applyAlignment="1" applyProtection="1">
      <alignment horizontal="right"/>
      <protection hidden="1"/>
    </xf>
    <xf numFmtId="4" fontId="1" fillId="2" borderId="0" xfId="73" applyNumberFormat="1" applyFont="1" applyFill="1" applyProtection="1">
      <protection hidden="1"/>
    </xf>
    <xf numFmtId="0" fontId="1" fillId="2" borderId="0" xfId="73" applyFont="1" applyFill="1" applyProtection="1">
      <protection hidden="1"/>
    </xf>
    <xf numFmtId="0" fontId="3" fillId="2" borderId="0" xfId="73" applyFont="1" applyFill="1" applyProtection="1">
      <protection hidden="1"/>
    </xf>
    <xf numFmtId="49" fontId="7" fillId="2" borderId="0" xfId="73" applyNumberFormat="1" applyFont="1" applyFill="1" applyAlignment="1" applyProtection="1">
      <alignment horizontal="right"/>
      <protection hidden="1"/>
    </xf>
    <xf numFmtId="3" fontId="9" fillId="4" borderId="18" xfId="73" applyNumberFormat="1" applyFont="1" applyFill="1" applyBorder="1" applyAlignment="1" applyProtection="1">
      <alignment horizontal="center" vertical="center" wrapText="1"/>
      <protection hidden="1"/>
    </xf>
    <xf numFmtId="0" fontId="9" fillId="4" borderId="19" xfId="73" applyFont="1" applyFill="1" applyBorder="1" applyAlignment="1" applyProtection="1">
      <alignment horizontal="center" vertical="center" wrapText="1"/>
      <protection hidden="1"/>
    </xf>
    <xf numFmtId="0" fontId="9" fillId="4" borderId="20" xfId="73" applyFont="1" applyFill="1" applyBorder="1" applyAlignment="1" applyProtection="1">
      <alignment horizontal="center" vertical="center" wrapText="1"/>
      <protection hidden="1"/>
    </xf>
    <xf numFmtId="0" fontId="9" fillId="4" borderId="2" xfId="73" applyFont="1" applyFill="1" applyBorder="1" applyAlignment="1" applyProtection="1">
      <alignment horizontal="center" vertical="center" wrapText="1"/>
      <protection hidden="1"/>
    </xf>
    <xf numFmtId="0" fontId="9" fillId="4" borderId="21" xfId="73" applyFont="1" applyFill="1" applyBorder="1" applyAlignment="1" applyProtection="1">
      <alignment horizontal="center" vertical="center" wrapText="1"/>
      <protection hidden="1"/>
    </xf>
    <xf numFmtId="0" fontId="2" fillId="2" borderId="0" xfId="73" applyFont="1" applyFill="1" applyAlignment="1" applyProtection="1">
      <alignment horizontal="center" vertical="center"/>
      <protection hidden="1"/>
    </xf>
    <xf numFmtId="0" fontId="10" fillId="2" borderId="0" xfId="73" applyFont="1" applyFill="1" applyAlignment="1" applyProtection="1">
      <alignment horizontal="center" vertical="center"/>
      <protection hidden="1"/>
    </xf>
    <xf numFmtId="3" fontId="3" fillId="5" borderId="8" xfId="73" applyNumberFormat="1" applyFont="1" applyFill="1" applyBorder="1" applyAlignment="1" applyProtection="1">
      <alignment horizontal="center"/>
      <protection hidden="1"/>
    </xf>
    <xf numFmtId="0" fontId="3" fillId="5" borderId="8" xfId="73" applyFont="1" applyFill="1" applyBorder="1" applyProtection="1">
      <protection hidden="1"/>
    </xf>
    <xf numFmtId="0" fontId="3" fillId="5" borderId="9" xfId="73" applyFont="1" applyFill="1" applyBorder="1" applyAlignment="1" applyProtection="1">
      <alignment horizontal="center"/>
      <protection hidden="1"/>
    </xf>
    <xf numFmtId="184" fontId="3" fillId="3" borderId="11" xfId="73" applyNumberFormat="1" applyFont="1" applyFill="1" applyBorder="1" applyAlignment="1" applyProtection="1">
      <alignment horizontal="center" wrapText="1"/>
      <protection locked="0"/>
    </xf>
    <xf numFmtId="3" fontId="27" fillId="17" borderId="17" xfId="0" applyNumberFormat="1" applyFont="1" applyFill="1" applyBorder="1" applyAlignment="1" applyProtection="1">
      <alignment horizontal="center"/>
      <protection locked="0"/>
    </xf>
    <xf numFmtId="184" fontId="27" fillId="17" borderId="22" xfId="0" applyNumberFormat="1" applyFont="1" applyFill="1" applyBorder="1" applyAlignment="1" applyProtection="1">
      <alignment horizontal="center" wrapText="1"/>
      <protection locked="0"/>
    </xf>
    <xf numFmtId="0" fontId="3" fillId="2" borderId="0" xfId="73" applyFont="1" applyFill="1" applyBorder="1" applyAlignment="1" applyProtection="1">
      <protection hidden="1"/>
    </xf>
    <xf numFmtId="0" fontId="3" fillId="2" borderId="0" xfId="73" applyFont="1" applyFill="1" applyBorder="1" applyAlignment="1" applyProtection="1">
      <alignment vertical="center"/>
      <protection hidden="1"/>
    </xf>
    <xf numFmtId="0" fontId="0" fillId="2" borderId="0" xfId="73" applyFont="1" applyFill="1" applyProtection="1">
      <protection hidden="1"/>
    </xf>
    <xf numFmtId="3" fontId="3" fillId="5" borderId="14" xfId="73" applyNumberFormat="1" applyFont="1" applyFill="1" applyBorder="1" applyAlignment="1" applyProtection="1">
      <alignment horizontal="center"/>
      <protection hidden="1"/>
    </xf>
    <xf numFmtId="0" fontId="3" fillId="5" borderId="14" xfId="73" applyFont="1" applyFill="1" applyBorder="1" applyProtection="1">
      <protection hidden="1"/>
    </xf>
    <xf numFmtId="0" fontId="3" fillId="5" borderId="12" xfId="73" applyFont="1" applyFill="1" applyBorder="1" applyAlignment="1" applyProtection="1">
      <alignment horizontal="center"/>
      <protection hidden="1"/>
    </xf>
    <xf numFmtId="184" fontId="27" fillId="17" borderId="23" xfId="0" applyNumberFormat="1" applyFont="1" applyFill="1" applyBorder="1" applyAlignment="1" applyProtection="1">
      <alignment horizontal="center" wrapText="1"/>
      <protection locked="0"/>
    </xf>
    <xf numFmtId="3" fontId="10" fillId="6" borderId="8" xfId="73" applyNumberFormat="1" applyFont="1" applyFill="1" applyBorder="1" applyAlignment="1" applyProtection="1">
      <alignment horizontal="center"/>
      <protection hidden="1"/>
    </xf>
    <xf numFmtId="184" fontId="10" fillId="6" borderId="11" xfId="73" applyNumberFormat="1" applyFont="1" applyFill="1" applyBorder="1" applyAlignment="1" applyProtection="1">
      <alignment horizontal="center" wrapText="1"/>
      <protection hidden="1"/>
    </xf>
    <xf numFmtId="0" fontId="3" fillId="2" borderId="0" xfId="73" applyFont="1" applyFill="1" applyBorder="1" applyProtection="1">
      <protection hidden="1"/>
    </xf>
    <xf numFmtId="3" fontId="3" fillId="2" borderId="0" xfId="73" applyNumberFormat="1" applyFont="1" applyFill="1" applyBorder="1" applyAlignment="1" applyProtection="1">
      <alignment horizontal="center"/>
      <protection hidden="1"/>
    </xf>
    <xf numFmtId="0" fontId="3" fillId="2" borderId="0" xfId="73" applyFont="1" applyFill="1" applyBorder="1" applyAlignment="1" applyProtection="1">
      <alignment horizontal="center"/>
      <protection hidden="1"/>
    </xf>
    <xf numFmtId="0" fontId="3" fillId="2" borderId="0" xfId="73" applyFont="1" applyFill="1" applyBorder="1" applyAlignment="1" applyProtection="1">
      <alignment horizontal="center"/>
      <protection locked="0"/>
    </xf>
    <xf numFmtId="3" fontId="3" fillId="2" borderId="0" xfId="73" applyNumberFormat="1" applyFont="1" applyFill="1" applyBorder="1" applyAlignment="1" applyProtection="1">
      <alignment horizontal="center"/>
      <protection locked="0"/>
    </xf>
    <xf numFmtId="184" fontId="3" fillId="2" borderId="0" xfId="73" applyNumberFormat="1" applyFont="1" applyFill="1" applyBorder="1" applyAlignment="1" applyProtection="1">
      <alignment horizontal="center" wrapText="1"/>
      <protection locked="0"/>
    </xf>
    <xf numFmtId="0" fontId="3" fillId="3" borderId="10" xfId="73" applyFont="1" applyFill="1" applyBorder="1" applyAlignment="1" applyProtection="1">
      <alignment horizontal="center"/>
      <protection locked="0"/>
    </xf>
    <xf numFmtId="3" fontId="10" fillId="6" borderId="24" xfId="73" applyNumberFormat="1" applyFont="1" applyFill="1" applyBorder="1" applyAlignment="1" applyProtection="1">
      <alignment horizontal="center"/>
      <protection hidden="1"/>
    </xf>
    <xf numFmtId="3" fontId="0" fillId="2" borderId="0" xfId="73" applyNumberFormat="1" applyFont="1" applyFill="1" applyAlignment="1" applyProtection="1">
      <alignment horizontal="center"/>
      <protection hidden="1"/>
    </xf>
    <xf numFmtId="0" fontId="0" fillId="2" borderId="0" xfId="73" applyFont="1" applyFill="1" applyAlignment="1" applyProtection="1">
      <alignment horizontal="center"/>
      <protection hidden="1"/>
    </xf>
    <xf numFmtId="184" fontId="10" fillId="6" borderId="8" xfId="73" applyNumberFormat="1" applyFont="1" applyFill="1" applyBorder="1" applyAlignment="1" applyProtection="1">
      <alignment horizontal="center" wrapText="1"/>
      <protection hidden="1"/>
    </xf>
    <xf numFmtId="49" fontId="11" fillId="2" borderId="0" xfId="63" applyNumberFormat="1" applyFont="1" applyFill="1" applyBorder="1" applyAlignment="1" applyProtection="1">
      <alignment horizontal="center"/>
      <protection hidden="1"/>
    </xf>
    <xf numFmtId="0" fontId="5" fillId="11" borderId="25" xfId="0" applyFont="1" applyFill="1" applyBorder="1" applyAlignment="1" applyProtection="1">
      <alignment horizontal="center" vertical="center" wrapText="1"/>
      <protection locked="0"/>
    </xf>
    <xf numFmtId="0" fontId="11" fillId="2" borderId="0" xfId="73" applyFont="1" applyFill="1" applyBorder="1" applyAlignment="1" applyProtection="1">
      <alignment horizontal="right"/>
      <protection hidden="1"/>
    </xf>
    <xf numFmtId="0" fontId="5" fillId="11" borderId="26" xfId="0" applyFont="1" applyFill="1" applyBorder="1" applyAlignment="1" applyProtection="1">
      <alignment horizontal="center" vertical="center" wrapText="1"/>
      <protection locked="0"/>
    </xf>
    <xf numFmtId="0" fontId="11" fillId="2" borderId="0" xfId="73" applyFont="1" applyFill="1" applyAlignment="1" applyProtection="1">
      <alignment horizontal="right"/>
      <protection hidden="1"/>
    </xf>
    <xf numFmtId="0" fontId="28" fillId="0" borderId="0" xfId="72" applyFont="1" applyFill="1" applyBorder="1" applyAlignment="1" applyProtection="1">
      <alignment vertical="center" wrapText="1"/>
      <protection hidden="1"/>
    </xf>
    <xf numFmtId="0" fontId="29" fillId="0" borderId="0" xfId="72" applyFill="1" applyBorder="1"/>
    <xf numFmtId="0" fontId="29" fillId="0" borderId="0" xfId="72" applyBorder="1"/>
    <xf numFmtId="0" fontId="30" fillId="0" borderId="0" xfId="72" applyFont="1"/>
    <xf numFmtId="0" fontId="29" fillId="0" borderId="0" xfId="72"/>
    <xf numFmtId="0" fontId="31" fillId="0" borderId="0" xfId="72" applyFont="1" applyBorder="1" applyAlignment="1" applyProtection="1">
      <alignment horizontal="center"/>
      <protection hidden="1"/>
    </xf>
    <xf numFmtId="0" fontId="25" fillId="2" borderId="0" xfId="72" applyFont="1" applyFill="1" applyAlignment="1" applyProtection="1">
      <alignment horizontal="right" vertical="center"/>
      <protection hidden="1"/>
    </xf>
    <xf numFmtId="1" fontId="25" fillId="3" borderId="1" xfId="72" applyNumberFormat="1" applyFont="1" applyFill="1" applyBorder="1" applyAlignment="1" applyProtection="1">
      <alignment horizontal="center" vertical="center"/>
      <protection locked="0"/>
    </xf>
    <xf numFmtId="0" fontId="32" fillId="0" borderId="0" xfId="72" applyFont="1" applyBorder="1" applyAlignment="1" applyProtection="1">
      <alignment horizontal="center"/>
      <protection hidden="1"/>
    </xf>
    <xf numFmtId="0" fontId="25" fillId="0" borderId="0" xfId="72" applyFont="1" applyAlignment="1" applyProtection="1">
      <alignment horizontal="right" vertical="center"/>
      <protection hidden="1"/>
    </xf>
    <xf numFmtId="49" fontId="25" fillId="3" borderId="2" xfId="72" applyNumberFormat="1" applyFont="1" applyFill="1" applyBorder="1" applyAlignment="1" applyProtection="1">
      <alignment horizontal="center" vertical="center"/>
      <protection locked="0"/>
    </xf>
    <xf numFmtId="0" fontId="30" fillId="0" borderId="0" xfId="72" applyFont="1" applyBorder="1" applyAlignment="1" applyProtection="1">
      <alignment horizontal="left" vertical="center" wrapText="1"/>
      <protection hidden="1"/>
    </xf>
    <xf numFmtId="0" fontId="30" fillId="18" borderId="8" xfId="72" applyFont="1" applyFill="1" applyBorder="1" applyAlignment="1" applyProtection="1">
      <alignment horizontal="center" vertical="center" wrapText="1"/>
      <protection hidden="1"/>
    </xf>
    <xf numFmtId="0" fontId="30" fillId="0" borderId="0" xfId="72" applyFont="1" applyFill="1" applyBorder="1" applyAlignment="1" applyProtection="1">
      <alignment horizontal="center"/>
      <protection hidden="1"/>
    </xf>
    <xf numFmtId="3" fontId="30" fillId="0" borderId="0" xfId="72" applyNumberFormat="1" applyFont="1" applyFill="1" applyBorder="1" applyAlignment="1" applyProtection="1">
      <alignment horizontal="center"/>
      <protection hidden="1"/>
    </xf>
    <xf numFmtId="0" fontId="30" fillId="6" borderId="8" xfId="72" applyFont="1" applyFill="1" applyBorder="1" applyAlignment="1" applyProtection="1">
      <alignment horizontal="center"/>
      <protection hidden="1"/>
    </xf>
    <xf numFmtId="0" fontId="33" fillId="5" borderId="27" xfId="72" applyFont="1" applyFill="1" applyBorder="1" applyAlignment="1" applyProtection="1">
      <alignment horizontal="center" wrapText="1"/>
      <protection hidden="1"/>
    </xf>
    <xf numFmtId="0" fontId="33" fillId="5" borderId="8" xfId="72" applyFont="1" applyFill="1" applyBorder="1" applyAlignment="1" applyProtection="1">
      <alignment horizontal="left" wrapText="1"/>
      <protection hidden="1"/>
    </xf>
    <xf numFmtId="184" fontId="33" fillId="3" borderId="8" xfId="72" applyNumberFormat="1" applyFont="1" applyFill="1" applyBorder="1" applyAlignment="1" applyProtection="1">
      <alignment horizontal="center" vertical="center"/>
      <protection locked="0"/>
    </xf>
    <xf numFmtId="3" fontId="33" fillId="3" borderId="8" xfId="72" applyNumberFormat="1" applyFont="1" applyFill="1" applyBorder="1" applyAlignment="1" applyProtection="1">
      <alignment horizontal="center" vertical="center"/>
      <protection locked="0"/>
    </xf>
    <xf numFmtId="188" fontId="33" fillId="3" borderId="8" xfId="72" applyNumberFormat="1" applyFont="1" applyFill="1" applyBorder="1" applyAlignment="1" applyProtection="1">
      <alignment horizontal="center" vertical="center"/>
      <protection locked="0"/>
    </xf>
    <xf numFmtId="49" fontId="33" fillId="3" borderId="27" xfId="72" applyNumberFormat="1" applyFont="1" applyFill="1" applyBorder="1" applyAlignment="1" applyProtection="1">
      <alignment horizontal="center" vertical="center"/>
      <protection locked="0"/>
    </xf>
    <xf numFmtId="0" fontId="33" fillId="5" borderId="8" xfId="72" applyFont="1" applyFill="1" applyBorder="1" applyAlignment="1" applyProtection="1">
      <alignment horizontal="center" wrapText="1"/>
      <protection hidden="1"/>
    </xf>
    <xf numFmtId="0" fontId="33" fillId="5" borderId="28" xfId="72" applyFont="1" applyFill="1" applyBorder="1" applyAlignment="1" applyProtection="1">
      <alignment horizontal="left" wrapText="1"/>
      <protection hidden="1"/>
    </xf>
    <xf numFmtId="0" fontId="33" fillId="5" borderId="11" xfId="72" applyFont="1" applyFill="1" applyBorder="1" applyAlignment="1" applyProtection="1">
      <alignment horizontal="left" wrapText="1"/>
      <protection hidden="1"/>
    </xf>
    <xf numFmtId="0" fontId="33" fillId="5" borderId="15" xfId="72" applyFont="1" applyFill="1" applyBorder="1" applyAlignment="1" applyProtection="1">
      <alignment horizontal="left" wrapText="1"/>
      <protection hidden="1"/>
    </xf>
    <xf numFmtId="0" fontId="33" fillId="5" borderId="10" xfId="72" applyFont="1" applyFill="1" applyBorder="1" applyAlignment="1" applyProtection="1">
      <alignment horizontal="left" wrapText="1"/>
      <protection hidden="1"/>
    </xf>
    <xf numFmtId="0" fontId="30" fillId="7" borderId="0" xfId="72" applyFont="1" applyFill="1"/>
    <xf numFmtId="0" fontId="33" fillId="5" borderId="27" xfId="72" applyFont="1" applyFill="1" applyBorder="1" applyAlignment="1" applyProtection="1">
      <alignment horizontal="left" wrapText="1"/>
      <protection hidden="1"/>
    </xf>
    <xf numFmtId="49" fontId="33" fillId="3" borderId="8" xfId="72" applyNumberFormat="1" applyFont="1" applyFill="1" applyBorder="1" applyAlignment="1" applyProtection="1">
      <alignment horizontal="center" vertical="center"/>
      <protection locked="0"/>
    </xf>
    <xf numFmtId="0" fontId="33" fillId="5" borderId="29" xfId="72" applyFont="1" applyFill="1" applyBorder="1" applyAlignment="1" applyProtection="1">
      <alignment horizontal="center" wrapText="1"/>
      <protection hidden="1"/>
    </xf>
    <xf numFmtId="0" fontId="33" fillId="5" borderId="14" xfId="72" applyFont="1" applyFill="1" applyBorder="1" applyAlignment="1" applyProtection="1">
      <alignment horizontal="left" wrapText="1"/>
      <protection hidden="1"/>
    </xf>
    <xf numFmtId="184" fontId="33" fillId="3" borderId="14" xfId="72" applyNumberFormat="1" applyFont="1" applyFill="1" applyBorder="1" applyAlignment="1" applyProtection="1">
      <alignment horizontal="center" vertical="center"/>
      <protection locked="0"/>
    </xf>
    <xf numFmtId="3" fontId="33" fillId="3" borderId="14" xfId="72" applyNumberFormat="1" applyFont="1" applyFill="1" applyBorder="1" applyAlignment="1" applyProtection="1">
      <alignment horizontal="center" vertical="center"/>
      <protection locked="0"/>
    </xf>
    <xf numFmtId="188" fontId="33" fillId="3" borderId="14" xfId="72" applyNumberFormat="1" applyFont="1" applyFill="1" applyBorder="1" applyAlignment="1" applyProtection="1">
      <alignment horizontal="center" vertical="center"/>
      <protection locked="0"/>
    </xf>
    <xf numFmtId="0" fontId="33" fillId="5" borderId="8" xfId="72" applyFont="1" applyFill="1" applyBorder="1" applyAlignment="1" applyProtection="1">
      <alignment horizontal="center" wrapText="1"/>
      <protection locked="0"/>
    </xf>
    <xf numFmtId="0" fontId="33" fillId="5" borderId="8" xfId="72" applyFont="1" applyFill="1" applyBorder="1" applyAlignment="1" applyProtection="1">
      <alignment horizontal="left" vertical="center" wrapText="1"/>
      <protection locked="0" hidden="1"/>
    </xf>
    <xf numFmtId="0" fontId="33" fillId="5" borderId="8" xfId="72" applyFont="1" applyFill="1" applyBorder="1" applyAlignment="1" applyProtection="1">
      <alignment horizontal="left" wrapText="1"/>
      <protection locked="0"/>
    </xf>
    <xf numFmtId="0" fontId="30" fillId="6" borderId="14" xfId="72" applyFont="1" applyFill="1" applyBorder="1" applyAlignment="1" applyProtection="1">
      <alignment horizontal="center"/>
      <protection hidden="1"/>
    </xf>
    <xf numFmtId="0" fontId="33" fillId="5" borderId="24" xfId="72" applyFont="1" applyFill="1" applyBorder="1" applyAlignment="1" applyProtection="1">
      <alignment horizontal="center" wrapText="1"/>
      <protection hidden="1"/>
    </xf>
    <xf numFmtId="188" fontId="33" fillId="3" borderId="10" xfId="72" applyNumberFormat="1" applyFont="1" applyFill="1" applyBorder="1" applyAlignment="1" applyProtection="1">
      <alignment horizontal="center" vertical="center"/>
      <protection locked="0"/>
    </xf>
    <xf numFmtId="49" fontId="33" fillId="3" borderId="16" xfId="72" applyNumberFormat="1" applyFont="1" applyFill="1" applyBorder="1" applyAlignment="1" applyProtection="1">
      <alignment horizontal="center" vertical="center"/>
      <protection locked="0"/>
    </xf>
    <xf numFmtId="49" fontId="33" fillId="3" borderId="11" xfId="72" applyNumberFormat="1" applyFont="1" applyFill="1" applyBorder="1" applyAlignment="1" applyProtection="1">
      <alignment horizontal="center" vertical="center"/>
      <protection locked="0"/>
    </xf>
    <xf numFmtId="3" fontId="33" fillId="3" borderId="8" xfId="72" applyNumberFormat="1" applyFont="1" applyFill="1" applyBorder="1" applyAlignment="1" applyProtection="1">
      <alignment horizontal="center"/>
      <protection locked="0"/>
    </xf>
    <xf numFmtId="3" fontId="34" fillId="3" borderId="8" xfId="72" applyNumberFormat="1" applyFont="1" applyFill="1" applyBorder="1" applyAlignment="1" applyProtection="1">
      <alignment horizontal="center"/>
      <protection locked="0"/>
    </xf>
    <xf numFmtId="0" fontId="33" fillId="5" borderId="30" xfId="72" applyFont="1" applyFill="1" applyBorder="1" applyAlignment="1" applyProtection="1">
      <alignment horizontal="center" wrapText="1"/>
      <protection hidden="1"/>
    </xf>
    <xf numFmtId="3" fontId="33" fillId="3" borderId="14" xfId="72" applyNumberFormat="1" applyFont="1" applyFill="1" applyBorder="1" applyAlignment="1" applyProtection="1">
      <alignment horizontal="center"/>
      <protection locked="0"/>
    </xf>
    <xf numFmtId="49" fontId="33" fillId="3" borderId="29" xfId="72" applyNumberFormat="1" applyFont="1" applyFill="1" applyBorder="1" applyAlignment="1" applyProtection="1">
      <alignment horizontal="center" vertical="center"/>
      <protection locked="0"/>
    </xf>
    <xf numFmtId="0" fontId="33" fillId="5" borderId="31" xfId="72" applyFont="1" applyFill="1" applyBorder="1" applyAlignment="1" applyProtection="1">
      <alignment horizontal="left" wrapText="1"/>
      <protection hidden="1"/>
    </xf>
    <xf numFmtId="3" fontId="34" fillId="3" borderId="8" xfId="72" applyNumberFormat="1" applyFont="1" applyFill="1" applyBorder="1" applyAlignment="1" applyProtection="1">
      <alignment horizontal="center" vertical="center"/>
      <protection locked="0"/>
    </xf>
    <xf numFmtId="0" fontId="33" fillId="5" borderId="12" xfId="72" applyFont="1" applyFill="1" applyBorder="1" applyAlignment="1" applyProtection="1">
      <alignment horizontal="left" wrapText="1"/>
      <protection hidden="1"/>
    </xf>
    <xf numFmtId="0" fontId="33" fillId="5" borderId="9" xfId="72" applyFont="1" applyFill="1" applyBorder="1" applyAlignment="1" applyProtection="1">
      <alignment horizontal="left" wrapText="1"/>
      <protection hidden="1"/>
    </xf>
    <xf numFmtId="0" fontId="33" fillId="5" borderId="14" xfId="72" applyFont="1" applyFill="1" applyBorder="1" applyAlignment="1" applyProtection="1">
      <alignment horizontal="center" wrapText="1"/>
      <protection hidden="1"/>
    </xf>
    <xf numFmtId="0" fontId="33" fillId="5" borderId="0" xfId="72" applyFont="1" applyFill="1" applyBorder="1" applyAlignment="1" applyProtection="1">
      <alignment horizontal="left" wrapText="1"/>
      <protection hidden="1"/>
    </xf>
    <xf numFmtId="49" fontId="33" fillId="3" borderId="14" xfId="72" applyNumberFormat="1" applyFont="1" applyFill="1" applyBorder="1" applyAlignment="1" applyProtection="1">
      <alignment horizontal="center" vertical="center"/>
      <protection locked="0"/>
    </xf>
    <xf numFmtId="0" fontId="33" fillId="5" borderId="10" xfId="72" applyFont="1" applyFill="1" applyBorder="1" applyAlignment="1" applyProtection="1">
      <alignment horizontal="left" vertical="center" wrapText="1"/>
      <protection locked="0" hidden="1"/>
    </xf>
    <xf numFmtId="184" fontId="33" fillId="3" borderId="8" xfId="73" applyNumberFormat="1" applyFont="1" applyFill="1" applyBorder="1" applyAlignment="1" applyProtection="1">
      <alignment horizontal="center" vertical="center"/>
      <protection locked="0"/>
    </xf>
    <xf numFmtId="3" fontId="33" fillId="3" borderId="8" xfId="73" applyNumberFormat="1" applyFont="1" applyFill="1" applyBorder="1" applyAlignment="1" applyProtection="1">
      <alignment horizontal="center" vertical="center"/>
      <protection locked="0"/>
    </xf>
    <xf numFmtId="188" fontId="33" fillId="3" borderId="8" xfId="73" applyNumberFormat="1" applyFont="1" applyFill="1" applyBorder="1" applyAlignment="1" applyProtection="1">
      <alignment horizontal="center" vertical="center"/>
      <protection locked="0"/>
    </xf>
    <xf numFmtId="0" fontId="30" fillId="0" borderId="0" xfId="72" applyFont="1" applyFill="1"/>
    <xf numFmtId="0" fontId="35" fillId="0" borderId="0" xfId="72" applyFont="1" applyFill="1" applyBorder="1" applyAlignment="1" applyProtection="1">
      <alignment horizontal="center" vertical="center"/>
      <protection hidden="1"/>
    </xf>
    <xf numFmtId="3" fontId="35" fillId="0" borderId="0" xfId="72" applyNumberFormat="1" applyFont="1" applyFill="1" applyBorder="1" applyAlignment="1" applyProtection="1">
      <alignment horizontal="center" vertical="center"/>
      <protection hidden="1"/>
    </xf>
    <xf numFmtId="3" fontId="30" fillId="0" borderId="0" xfId="72" applyNumberFormat="1" applyFont="1" applyFill="1" applyBorder="1" applyAlignment="1" applyProtection="1">
      <alignment horizontal="center" vertical="center"/>
      <protection hidden="1"/>
    </xf>
    <xf numFmtId="0" fontId="29" fillId="0" borderId="0" xfId="72" applyFill="1"/>
    <xf numFmtId="188" fontId="33" fillId="3" borderId="13" xfId="72" applyNumberFormat="1" applyFont="1" applyFill="1" applyBorder="1" applyAlignment="1" applyProtection="1">
      <alignment horizontal="center" vertical="center"/>
      <protection locked="0"/>
    </xf>
    <xf numFmtId="0" fontId="30" fillId="18" borderId="8" xfId="72" applyFont="1" applyFill="1" applyBorder="1" applyAlignment="1" applyProtection="1">
      <alignment horizontal="center"/>
      <protection hidden="1"/>
    </xf>
    <xf numFmtId="3" fontId="30" fillId="18" borderId="8" xfId="72" applyNumberFormat="1" applyFont="1" applyFill="1" applyBorder="1" applyAlignment="1" applyProtection="1">
      <alignment horizontal="center"/>
      <protection hidden="1"/>
    </xf>
    <xf numFmtId="0" fontId="36" fillId="0" borderId="0" xfId="72" applyFont="1" applyFill="1" applyBorder="1" applyAlignment="1"/>
    <xf numFmtId="0" fontId="37" fillId="0" borderId="0" xfId="72" applyFont="1" applyProtection="1">
      <protection hidden="1"/>
    </xf>
    <xf numFmtId="0" fontId="37" fillId="0" borderId="0" xfId="72" applyFont="1" applyFill="1" applyProtection="1">
      <protection hidden="1"/>
    </xf>
    <xf numFmtId="0" fontId="37" fillId="0" borderId="0" xfId="72" applyFont="1" applyFill="1" applyBorder="1" applyAlignment="1" applyProtection="1">
      <alignment horizontal="center"/>
      <protection hidden="1"/>
    </xf>
    <xf numFmtId="0" fontId="37" fillId="0" borderId="0" xfId="72" applyFont="1" applyBorder="1" applyProtection="1">
      <protection hidden="1"/>
    </xf>
    <xf numFmtId="0" fontId="37" fillId="2" borderId="0" xfId="72" applyFont="1" applyFill="1" applyProtection="1">
      <protection hidden="1"/>
    </xf>
    <xf numFmtId="0" fontId="38" fillId="5" borderId="28" xfId="72" applyFont="1" applyFill="1" applyBorder="1" applyAlignment="1" applyProtection="1">
      <alignment horizontal="left" wrapText="1"/>
      <protection hidden="1"/>
    </xf>
    <xf numFmtId="0" fontId="38" fillId="5" borderId="11" xfId="72" applyFont="1" applyFill="1" applyBorder="1" applyAlignment="1" applyProtection="1">
      <alignment horizontal="left" wrapText="1"/>
      <protection hidden="1"/>
    </xf>
    <xf numFmtId="0" fontId="38" fillId="5" borderId="15" xfId="72" applyFont="1" applyFill="1" applyBorder="1" applyAlignment="1" applyProtection="1">
      <alignment horizontal="left" wrapText="1"/>
      <protection hidden="1"/>
    </xf>
    <xf numFmtId="0" fontId="38" fillId="5" borderId="8" xfId="72" applyFont="1" applyFill="1" applyBorder="1" applyAlignment="1" applyProtection="1">
      <alignment horizontal="left" wrapText="1"/>
      <protection locked="0"/>
    </xf>
    <xf numFmtId="0" fontId="30" fillId="2" borderId="0" xfId="72" applyFont="1" applyFill="1" applyBorder="1" applyAlignment="1" applyProtection="1">
      <alignment horizontal="center"/>
      <protection hidden="1"/>
    </xf>
    <xf numFmtId="0" fontId="39" fillId="2" borderId="0" xfId="72" applyFont="1" applyFill="1" applyAlignment="1" applyProtection="1">
      <alignment horizontal="center"/>
      <protection hidden="1"/>
    </xf>
    <xf numFmtId="0" fontId="30" fillId="2" borderId="0" xfId="72" applyFont="1" applyFill="1" applyAlignment="1" applyProtection="1">
      <protection hidden="1"/>
    </xf>
    <xf numFmtId="0" fontId="37" fillId="2" borderId="0" xfId="72" applyFont="1" applyFill="1" applyBorder="1" applyAlignment="1" applyProtection="1">
      <alignment horizontal="center"/>
      <protection hidden="1"/>
    </xf>
    <xf numFmtId="0" fontId="30" fillId="2" borderId="0" xfId="72" applyFont="1" applyFill="1" applyBorder="1" applyAlignment="1" applyProtection="1">
      <alignment horizontal="right" vertical="center"/>
      <protection hidden="1"/>
    </xf>
    <xf numFmtId="0" fontId="40" fillId="0" borderId="0" xfId="72" applyFont="1" applyFill="1" applyBorder="1" applyAlignment="1" applyProtection="1">
      <alignment horizontal="center" vertical="center" wrapText="1"/>
      <protection locked="0"/>
    </xf>
    <xf numFmtId="0" fontId="40" fillId="0" borderId="0" xfId="72" applyFont="1" applyFill="1" applyBorder="1" applyAlignment="1" applyProtection="1">
      <alignment vertical="center" wrapText="1"/>
      <protection locked="0"/>
    </xf>
    <xf numFmtId="0" fontId="41" fillId="0" borderId="0" xfId="72" applyFont="1" applyFill="1" applyBorder="1" applyAlignment="1" applyProtection="1">
      <alignment horizontal="center" vertical="center" wrapText="1"/>
      <protection locked="0"/>
    </xf>
    <xf numFmtId="0" fontId="41" fillId="0" borderId="0" xfId="72" applyFont="1" applyFill="1" applyBorder="1" applyAlignment="1" applyProtection="1">
      <alignment vertical="center" wrapText="1"/>
      <protection locked="0"/>
    </xf>
    <xf numFmtId="0" fontId="42" fillId="0" borderId="0" xfId="90" applyFont="1" applyAlignment="1"/>
    <xf numFmtId="49" fontId="43" fillId="19" borderId="0" xfId="90" applyNumberFormat="1" applyFont="1" applyFill="1" applyBorder="1" applyAlignment="1">
      <alignment horizontal="center"/>
    </xf>
    <xf numFmtId="0" fontId="44" fillId="19" borderId="0" xfId="90" applyFont="1" applyFill="1" applyBorder="1"/>
    <xf numFmtId="0" fontId="43" fillId="19" borderId="0" xfId="90" applyFont="1" applyFill="1" applyBorder="1"/>
    <xf numFmtId="0" fontId="43" fillId="0" borderId="0" xfId="90" applyFont="1"/>
    <xf numFmtId="0" fontId="45" fillId="0" borderId="0" xfId="90" applyFont="1" applyAlignment="1">
      <alignment horizontal="center" vertical="center"/>
    </xf>
    <xf numFmtId="0" fontId="46" fillId="19" borderId="0" xfId="90" applyFont="1" applyFill="1" applyBorder="1" applyAlignment="1">
      <alignment horizontal="right" vertical="center"/>
    </xf>
    <xf numFmtId="1" fontId="46" fillId="17" borderId="32" xfId="90" applyNumberFormat="1" applyFont="1" applyFill="1" applyBorder="1" applyAlignment="1">
      <alignment horizontal="center" vertical="center"/>
    </xf>
    <xf numFmtId="0" fontId="47" fillId="19" borderId="0" xfId="90" applyFont="1" applyFill="1" applyBorder="1" applyAlignment="1">
      <alignment horizontal="center" vertical="center" wrapText="1"/>
    </xf>
    <xf numFmtId="0" fontId="0" fillId="0" borderId="0" xfId="90" applyFont="1" applyBorder="1"/>
    <xf numFmtId="1" fontId="46" fillId="17" borderId="32" xfId="0" applyNumberFormat="1" applyFont="1" applyFill="1" applyBorder="1" applyAlignment="1">
      <alignment horizontal="center" vertical="center"/>
    </xf>
    <xf numFmtId="0" fontId="48" fillId="19" borderId="0" xfId="90" applyFont="1" applyFill="1" applyBorder="1" applyAlignment="1">
      <alignment horizontal="center" vertical="center" wrapText="1"/>
    </xf>
    <xf numFmtId="0" fontId="46" fillId="0" borderId="0" xfId="90" applyFont="1" applyAlignment="1">
      <alignment horizontal="right" vertical="center"/>
    </xf>
    <xf numFmtId="49" fontId="5" fillId="17" borderId="25" xfId="0" applyNumberFormat="1" applyFont="1" applyFill="1" applyBorder="1" applyAlignment="1">
      <alignment horizontal="center" vertical="center"/>
    </xf>
    <xf numFmtId="49" fontId="49" fillId="0" borderId="0" xfId="90" applyNumberFormat="1" applyFont="1" applyAlignment="1">
      <alignment horizontal="center" vertical="center" wrapText="1"/>
    </xf>
    <xf numFmtId="49" fontId="50" fillId="19" borderId="0" xfId="90" applyNumberFormat="1" applyFont="1" applyFill="1" applyBorder="1" applyAlignment="1">
      <alignment horizontal="center" vertical="center"/>
    </xf>
    <xf numFmtId="0" fontId="50" fillId="19" borderId="0" xfId="90" applyFont="1" applyFill="1" applyBorder="1" applyAlignment="1">
      <alignment horizontal="center" vertical="center"/>
    </xf>
    <xf numFmtId="4" fontId="51" fillId="19" borderId="0" xfId="90" applyNumberFormat="1" applyFont="1" applyFill="1" applyBorder="1"/>
    <xf numFmtId="4" fontId="43" fillId="19" borderId="0" xfId="90" applyNumberFormat="1" applyFont="1" applyFill="1" applyBorder="1"/>
    <xf numFmtId="49" fontId="21" fillId="19" borderId="0" xfId="90" applyNumberFormat="1" applyFont="1" applyFill="1" applyBorder="1" applyAlignment="1">
      <alignment horizontal="center" vertical="center"/>
    </xf>
    <xf numFmtId="4" fontId="21" fillId="19" borderId="33" xfId="90" applyNumberFormat="1" applyFont="1" applyFill="1" applyBorder="1" applyAlignment="1">
      <alignment horizontal="left" vertical="center"/>
    </xf>
    <xf numFmtId="4" fontId="21" fillId="19" borderId="0" xfId="90" applyNumberFormat="1" applyFont="1" applyFill="1" applyBorder="1"/>
    <xf numFmtId="4" fontId="52" fillId="19" borderId="0" xfId="90" applyNumberFormat="1" applyFont="1" applyFill="1" applyBorder="1"/>
    <xf numFmtId="0" fontId="53" fillId="0" borderId="0" xfId="90" applyFont="1"/>
    <xf numFmtId="1" fontId="21" fillId="19" borderId="0" xfId="90" applyNumberFormat="1" applyFont="1" applyFill="1" applyBorder="1" applyAlignment="1">
      <alignment horizontal="center"/>
    </xf>
    <xf numFmtId="1" fontId="52" fillId="19" borderId="0" xfId="90" applyNumberFormat="1" applyFont="1" applyFill="1" applyBorder="1" applyAlignment="1">
      <alignment horizontal="center"/>
    </xf>
    <xf numFmtId="189" fontId="52" fillId="19" borderId="0" xfId="90" applyNumberFormat="1" applyFont="1" applyFill="1" applyBorder="1"/>
    <xf numFmtId="0" fontId="54" fillId="20" borderId="34" xfId="90" applyFont="1" applyFill="1" applyBorder="1" applyAlignment="1">
      <alignment horizontal="center" vertical="center"/>
    </xf>
    <xf numFmtId="4" fontId="55" fillId="20" borderId="34" xfId="90" applyNumberFormat="1" applyFont="1" applyFill="1" applyBorder="1" applyAlignment="1">
      <alignment horizontal="center" vertical="center" wrapText="1"/>
    </xf>
    <xf numFmtId="4" fontId="54" fillId="19" borderId="0" xfId="90" applyNumberFormat="1" applyFont="1" applyFill="1" applyBorder="1" applyAlignment="1">
      <alignment horizontal="center" vertical="center"/>
    </xf>
    <xf numFmtId="0" fontId="56" fillId="0" borderId="0" xfId="90" applyFont="1" applyAlignment="1">
      <alignment horizontal="center" vertical="center"/>
    </xf>
    <xf numFmtId="4" fontId="56" fillId="0" borderId="0" xfId="90" applyNumberFormat="1" applyFont="1" applyAlignment="1">
      <alignment horizontal="center" vertical="center" wrapText="1"/>
    </xf>
    <xf numFmtId="0" fontId="0" fillId="0" borderId="35" xfId="90" applyFont="1" applyBorder="1"/>
    <xf numFmtId="49" fontId="21" fillId="0" borderId="17" xfId="90" applyNumberFormat="1" applyFont="1" applyBorder="1" applyAlignment="1">
      <alignment horizontal="center"/>
    </xf>
    <xf numFmtId="0" fontId="21" fillId="0" borderId="17" xfId="90" applyFont="1" applyBorder="1" applyAlignment="1">
      <alignment vertical="center"/>
    </xf>
    <xf numFmtId="190" fontId="57" fillId="17" borderId="17" xfId="93" applyNumberFormat="1" applyFont="1" applyFill="1" applyBorder="1" applyAlignment="1">
      <alignment horizontal="center" vertical="center"/>
    </xf>
    <xf numFmtId="0" fontId="21" fillId="0" borderId="0" xfId="90" applyFont="1" applyAlignment="1">
      <alignment horizontal="center" vertical="center" wrapText="1"/>
    </xf>
    <xf numFmtId="49" fontId="21" fillId="0" borderId="17" xfId="90" applyNumberFormat="1" applyFont="1" applyBorder="1" applyAlignment="1">
      <alignment horizontal="center" vertical="center"/>
    </xf>
    <xf numFmtId="0" fontId="21" fillId="0" borderId="17" xfId="90" applyFont="1" applyBorder="1" applyAlignment="1">
      <alignment horizontal="left" vertical="center"/>
    </xf>
    <xf numFmtId="49" fontId="21" fillId="21" borderId="0" xfId="90" applyNumberFormat="1" applyFont="1" applyFill="1" applyBorder="1" applyAlignment="1">
      <alignment horizontal="center" vertical="center" wrapText="1"/>
    </xf>
    <xf numFmtId="0" fontId="21" fillId="0" borderId="16" xfId="0" applyFont="1" applyBorder="1" applyAlignment="1">
      <alignment horizontal="left" vertical="center"/>
    </xf>
    <xf numFmtId="190" fontId="57" fillId="17" borderId="22" xfId="93" applyNumberFormat="1" applyFont="1" applyFill="1" applyBorder="1" applyAlignment="1">
      <alignment horizontal="center" vertical="center"/>
    </xf>
    <xf numFmtId="0" fontId="21" fillId="0" borderId="36" xfId="90" applyFont="1" applyBorder="1" applyAlignment="1">
      <alignment horizontal="right" vertical="center"/>
    </xf>
    <xf numFmtId="0" fontId="0" fillId="0" borderId="22" xfId="90" applyFont="1" applyBorder="1"/>
    <xf numFmtId="3" fontId="21" fillId="22" borderId="17" xfId="0" applyNumberFormat="1" applyFont="1" applyFill="1" applyBorder="1" applyAlignment="1">
      <alignment horizontal="center"/>
    </xf>
    <xf numFmtId="4" fontId="21" fillId="19" borderId="0" xfId="90" applyNumberFormat="1" applyFont="1" applyFill="1" applyBorder="1" applyAlignment="1">
      <alignment vertical="center" wrapText="1"/>
    </xf>
    <xf numFmtId="4" fontId="21" fillId="19" borderId="0" xfId="90" applyNumberFormat="1" applyFont="1" applyFill="1" applyBorder="1" applyAlignment="1">
      <alignment horizontal="center" vertical="center" wrapText="1"/>
    </xf>
    <xf numFmtId="4" fontId="21" fillId="19" borderId="0" xfId="90" applyNumberFormat="1" applyFont="1" applyFill="1" applyBorder="1" applyAlignment="1">
      <alignment horizontal="center" vertical="center"/>
    </xf>
    <xf numFmtId="189" fontId="21" fillId="19" borderId="0" xfId="90" applyNumberFormat="1" applyFont="1" applyFill="1" applyBorder="1" applyAlignment="1">
      <alignment horizontal="center" vertical="center" wrapText="1"/>
    </xf>
    <xf numFmtId="49" fontId="21" fillId="19" borderId="0" xfId="90" applyNumberFormat="1" applyFont="1" applyFill="1" applyBorder="1" applyAlignment="1">
      <alignment horizontal="center"/>
    </xf>
    <xf numFmtId="4" fontId="21" fillId="0" borderId="33" xfId="90" applyNumberFormat="1" applyFont="1" applyBorder="1" applyAlignment="1">
      <alignment horizontal="left"/>
    </xf>
    <xf numFmtId="0" fontId="54" fillId="20" borderId="37" xfId="90" applyFont="1" applyFill="1" applyBorder="1" applyAlignment="1">
      <alignment horizontal="center" vertical="center"/>
    </xf>
    <xf numFmtId="0" fontId="54" fillId="0" borderId="0" xfId="90" applyFont="1" applyAlignment="1">
      <alignment horizontal="center" vertical="center"/>
    </xf>
    <xf numFmtId="49" fontId="52" fillId="19" borderId="0" xfId="90" applyNumberFormat="1" applyFont="1" applyFill="1" applyBorder="1" applyAlignment="1">
      <alignment horizontal="center" vertical="center"/>
    </xf>
    <xf numFmtId="190" fontId="52" fillId="19" borderId="0" xfId="90" applyNumberFormat="1" applyFont="1" applyFill="1" applyBorder="1" applyAlignment="1">
      <alignment horizontal="center" vertical="center"/>
    </xf>
    <xf numFmtId="0" fontId="0" fillId="0" borderId="38" xfId="90" applyFont="1" applyBorder="1"/>
    <xf numFmtId="49" fontId="52" fillId="0" borderId="17" xfId="90" applyNumberFormat="1" applyFont="1" applyBorder="1" applyAlignment="1">
      <alignment horizontal="center" vertical="center"/>
    </xf>
    <xf numFmtId="0" fontId="21" fillId="0" borderId="36" xfId="90" applyFont="1" applyBorder="1" applyAlignment="1">
      <alignment horizontal="left" vertical="center" wrapText="1"/>
    </xf>
    <xf numFmtId="3" fontId="57" fillId="17" borderId="17" xfId="0" applyNumberFormat="1" applyFont="1" applyFill="1" applyBorder="1" applyAlignment="1">
      <alignment horizontal="center" vertical="center" wrapText="1"/>
    </xf>
    <xf numFmtId="49" fontId="21" fillId="0" borderId="0" xfId="90" applyNumberFormat="1" applyFont="1" applyAlignment="1">
      <alignment horizontal="center" vertical="center"/>
    </xf>
    <xf numFmtId="3" fontId="21" fillId="0" borderId="0" xfId="90" applyNumberFormat="1" applyFont="1" applyAlignment="1">
      <alignment horizontal="center" vertical="center"/>
    </xf>
    <xf numFmtId="3" fontId="23" fillId="17" borderId="17" xfId="0" applyNumberFormat="1" applyFont="1" applyFill="1" applyBorder="1" applyAlignment="1">
      <alignment horizontal="center" vertical="center"/>
    </xf>
    <xf numFmtId="0" fontId="21" fillId="0" borderId="0" xfId="90" applyFont="1" applyAlignment="1">
      <alignment horizontal="center" vertical="center"/>
    </xf>
    <xf numFmtId="0" fontId="21" fillId="0" borderId="36" xfId="90" applyFont="1" applyBorder="1" applyAlignment="1">
      <alignment horizontal="right"/>
    </xf>
    <xf numFmtId="0" fontId="0" fillId="0" borderId="39" xfId="90" applyFont="1" applyBorder="1"/>
    <xf numFmtId="1" fontId="54" fillId="20" borderId="34" xfId="90" applyNumberFormat="1" applyFont="1" applyFill="1" applyBorder="1" applyAlignment="1">
      <alignment horizontal="center"/>
    </xf>
    <xf numFmtId="49" fontId="46" fillId="0" borderId="17" xfId="90" applyNumberFormat="1" applyFont="1" applyBorder="1" applyAlignment="1">
      <alignment horizontal="center" vertical="center"/>
    </xf>
    <xf numFmtId="189" fontId="21" fillId="0" borderId="0" xfId="90" applyNumberFormat="1" applyFont="1" applyAlignment="1">
      <alignment horizontal="left" vertical="center"/>
    </xf>
    <xf numFmtId="0" fontId="57" fillId="17" borderId="17" xfId="0" applyFont="1" applyFill="1" applyBorder="1" applyAlignment="1">
      <alignment horizontal="center" vertical="center"/>
    </xf>
    <xf numFmtId="0" fontId="21" fillId="0" borderId="36" xfId="90" applyFont="1" applyBorder="1" applyAlignment="1">
      <alignment horizontal="right" vertical="center" wrapText="1"/>
    </xf>
    <xf numFmtId="0" fontId="21" fillId="22" borderId="17" xfId="0" applyNumberFormat="1" applyFont="1" applyFill="1" applyBorder="1" applyAlignment="1">
      <alignment horizontal="center"/>
    </xf>
    <xf numFmtId="0" fontId="54" fillId="19" borderId="0" xfId="90" applyFont="1" applyFill="1" applyBorder="1" applyAlignment="1">
      <alignment horizontal="left"/>
    </xf>
    <xf numFmtId="4" fontId="54" fillId="19" borderId="0" xfId="90" applyNumberFormat="1" applyFont="1" applyFill="1" applyBorder="1"/>
    <xf numFmtId="49" fontId="21" fillId="19" borderId="0" xfId="90" applyNumberFormat="1" applyFont="1" applyFill="1" applyBorder="1" applyAlignment="1">
      <alignment horizontal="right"/>
    </xf>
    <xf numFmtId="0" fontId="46" fillId="17" borderId="36" xfId="0" applyFont="1" applyFill="1" applyBorder="1" applyAlignment="1">
      <alignment horizontal="center" vertical="center"/>
    </xf>
    <xf numFmtId="0" fontId="0" fillId="0" borderId="22" xfId="0" applyFont="1" applyBorder="1"/>
    <xf numFmtId="49" fontId="52" fillId="19" borderId="0" xfId="90" applyNumberFormat="1" applyFont="1" applyFill="1" applyBorder="1" applyAlignment="1">
      <alignment horizontal="center"/>
    </xf>
    <xf numFmtId="0" fontId="58" fillId="17" borderId="36" xfId="90" applyFont="1" applyFill="1" applyBorder="1" applyAlignment="1">
      <alignment horizontal="center" vertical="center"/>
    </xf>
    <xf numFmtId="0" fontId="21" fillId="19" borderId="0" xfId="90" applyFont="1" applyFill="1" applyBorder="1"/>
    <xf numFmtId="49" fontId="52" fillId="0" borderId="0" xfId="90" applyNumberFormat="1" applyFont="1" applyAlignment="1">
      <alignment horizontal="center"/>
    </xf>
    <xf numFmtId="4" fontId="52" fillId="0" borderId="0" xfId="90" applyNumberFormat="1" applyFont="1"/>
    <xf numFmtId="0" fontId="59" fillId="0" borderId="0" xfId="55" applyFont="1" applyAlignment="1">
      <alignment horizontal="center" vertical="center"/>
    </xf>
    <xf numFmtId="0" fontId="59" fillId="0" borderId="0" xfId="55" applyFont="1" applyAlignment="1">
      <alignment wrapText="1"/>
    </xf>
    <xf numFmtId="0" fontId="59" fillId="0" borderId="0" xfId="55" applyFont="1"/>
    <xf numFmtId="3" fontId="7" fillId="2" borderId="0" xfId="0" applyNumberFormat="1" applyFont="1" applyFill="1" applyBorder="1" applyAlignment="1" applyProtection="1">
      <alignment horizontal="center" vertical="center"/>
      <protection hidden="1"/>
    </xf>
    <xf numFmtId="0" fontId="60" fillId="2" borderId="0" xfId="55" applyFont="1" applyFill="1" applyBorder="1" applyAlignment="1">
      <alignment horizontal="center" vertical="center"/>
    </xf>
    <xf numFmtId="0" fontId="59" fillId="2" borderId="0" xfId="55" applyFont="1" applyFill="1" applyAlignment="1">
      <alignment horizontal="center" vertical="center"/>
    </xf>
    <xf numFmtId="0" fontId="61" fillId="4" borderId="8" xfId="55" applyFont="1" applyFill="1" applyBorder="1" applyAlignment="1">
      <alignment horizontal="center" vertical="center" wrapText="1"/>
    </xf>
    <xf numFmtId="0" fontId="61" fillId="4" borderId="11" xfId="55" applyFont="1" applyFill="1" applyBorder="1" applyAlignment="1">
      <alignment horizontal="center" vertical="center" wrapText="1"/>
    </xf>
    <xf numFmtId="0" fontId="61" fillId="4" borderId="10" xfId="55" applyFont="1" applyFill="1" applyBorder="1" applyAlignment="1">
      <alignment horizontal="center" vertical="center" wrapText="1"/>
    </xf>
    <xf numFmtId="0" fontId="59" fillId="2" borderId="0" xfId="55" applyFont="1" applyFill="1" applyAlignment="1">
      <alignment wrapText="1"/>
    </xf>
    <xf numFmtId="0" fontId="10" fillId="5" borderId="8" xfId="0" applyFont="1" applyFill="1" applyBorder="1" applyAlignment="1">
      <alignment horizontal="center" wrapText="1"/>
    </xf>
    <xf numFmtId="191" fontId="3" fillId="3" borderId="28" xfId="55" applyNumberFormat="1" applyFont="1" applyFill="1" applyBorder="1" applyAlignment="1" applyProtection="1">
      <alignment horizontal="center"/>
      <protection locked="0"/>
    </xf>
    <xf numFmtId="16" fontId="3" fillId="3" borderId="11" xfId="55" applyNumberFormat="1" applyFont="1" applyFill="1" applyBorder="1" applyAlignment="1" applyProtection="1">
      <alignment horizontal="center"/>
      <protection locked="0"/>
    </xf>
    <xf numFmtId="1" fontId="3" fillId="3" borderId="8" xfId="55" applyNumberFormat="1" applyFont="1" applyFill="1" applyBorder="1" applyAlignment="1" applyProtection="1">
      <alignment horizontal="center"/>
      <protection locked="0"/>
    </xf>
    <xf numFmtId="184" fontId="3" fillId="3" borderId="10" xfId="55" applyNumberFormat="1" applyFont="1" applyFill="1" applyBorder="1" applyAlignment="1" applyProtection="1">
      <alignment horizontal="center"/>
      <protection locked="0"/>
    </xf>
    <xf numFmtId="0" fontId="3" fillId="3" borderId="10" xfId="55" applyFont="1" applyFill="1" applyBorder="1" applyAlignment="1" applyProtection="1">
      <alignment horizontal="center"/>
      <protection locked="0"/>
    </xf>
    <xf numFmtId="0" fontId="3" fillId="10" borderId="8" xfId="55" applyFont="1" applyFill="1" applyBorder="1" applyAlignment="1" applyProtection="1">
      <alignment horizontal="center"/>
      <protection locked="0"/>
    </xf>
    <xf numFmtId="0" fontId="59" fillId="2" borderId="0" xfId="55" applyFont="1" applyFill="1"/>
    <xf numFmtId="191" fontId="3" fillId="3" borderId="11" xfId="55" applyNumberFormat="1" applyFont="1" applyFill="1" applyBorder="1" applyAlignment="1" applyProtection="1">
      <alignment horizontal="center"/>
      <protection locked="0"/>
    </xf>
    <xf numFmtId="0" fontId="3" fillId="3" borderId="11" xfId="55" applyFont="1" applyFill="1" applyBorder="1" applyAlignment="1" applyProtection="1">
      <alignment horizontal="center"/>
      <protection locked="0"/>
    </xf>
    <xf numFmtId="1" fontId="3" fillId="3" borderId="11" xfId="55" applyNumberFormat="1" applyFont="1" applyFill="1" applyBorder="1" applyAlignment="1" applyProtection="1">
      <alignment horizontal="center"/>
      <protection locked="0"/>
    </xf>
    <xf numFmtId="0" fontId="3" fillId="3" borderId="8" xfId="55" applyFont="1" applyFill="1" applyBorder="1" applyAlignment="1" applyProtection="1">
      <alignment horizontal="center"/>
      <protection locked="0"/>
    </xf>
    <xf numFmtId="1" fontId="3" fillId="3" borderId="10" xfId="55" applyNumberFormat="1" applyFont="1" applyFill="1" applyBorder="1" applyAlignment="1" applyProtection="1">
      <alignment horizontal="center"/>
      <protection locked="0"/>
    </xf>
    <xf numFmtId="0" fontId="3" fillId="3" borderId="24" xfId="55" applyFont="1" applyFill="1" applyBorder="1" applyAlignment="1" applyProtection="1">
      <alignment horizontal="center"/>
      <protection locked="0"/>
    </xf>
    <xf numFmtId="184" fontId="3" fillId="3" borderId="8" xfId="55" applyNumberFormat="1" applyFont="1" applyFill="1" applyBorder="1" applyAlignment="1" applyProtection="1">
      <alignment horizontal="center"/>
      <protection locked="0"/>
    </xf>
    <xf numFmtId="0" fontId="3" fillId="3" borderId="8" xfId="55" applyFont="1" applyFill="1" applyBorder="1" applyAlignment="1" applyProtection="1">
      <protection locked="0"/>
    </xf>
    <xf numFmtId="191" fontId="3" fillId="3" borderId="11" xfId="55" applyNumberFormat="1" applyFont="1" applyFill="1" applyBorder="1" applyAlignment="1" applyProtection="1">
      <alignment horizontal="center" wrapText="1"/>
      <protection locked="0"/>
    </xf>
    <xf numFmtId="180" fontId="23" fillId="2" borderId="0" xfId="63" applyFont="1" applyFill="1" applyBorder="1" applyAlignment="1" applyProtection="1"/>
    <xf numFmtId="183" fontId="11" fillId="2" borderId="0" xfId="110" applyFont="1" applyFill="1" applyBorder="1" applyAlignment="1" applyProtection="1">
      <alignment horizontal="center" vertical="center"/>
    </xf>
    <xf numFmtId="0" fontId="62" fillId="2" borderId="0" xfId="0" applyFont="1" applyFill="1" applyBorder="1" applyAlignment="1">
      <alignment horizontal="left"/>
    </xf>
    <xf numFmtId="49" fontId="11" fillId="2" borderId="0" xfId="63" applyNumberFormat="1" applyFont="1" applyFill="1" applyBorder="1" applyAlignment="1" applyProtection="1">
      <alignment horizontal="right"/>
    </xf>
    <xf numFmtId="0" fontId="63" fillId="23" borderId="17" xfId="72" applyFont="1" applyFill="1" applyBorder="1" applyAlignment="1" applyProtection="1">
      <alignment horizontal="center" vertical="center"/>
      <protection locked="0"/>
    </xf>
    <xf numFmtId="49" fontId="64" fillId="2" borderId="0" xfId="63" applyNumberFormat="1" applyFont="1" applyFill="1" applyBorder="1" applyAlignment="1" applyProtection="1">
      <alignment horizontal="center"/>
    </xf>
    <xf numFmtId="0" fontId="11" fillId="2" borderId="0" xfId="0" applyFont="1" applyFill="1" applyBorder="1" applyAlignment="1">
      <alignment horizontal="right"/>
    </xf>
    <xf numFmtId="0" fontId="11" fillId="2" borderId="0" xfId="0" applyFont="1" applyFill="1" applyAlignment="1">
      <alignment horizontal="right"/>
    </xf>
    <xf numFmtId="0" fontId="65" fillId="23" borderId="17" xfId="61" applyFill="1" applyBorder="1" applyAlignment="1" applyProtection="1">
      <alignment horizontal="center" vertical="center"/>
      <protection locked="0"/>
    </xf>
    <xf numFmtId="0" fontId="58" fillId="23" borderId="17" xfId="61" applyFont="1" applyFill="1" applyBorder="1" applyAlignment="1" applyProtection="1">
      <alignment horizontal="center" vertical="center"/>
      <protection locked="0"/>
    </xf>
    <xf numFmtId="0" fontId="66" fillId="0" borderId="0" xfId="90" applyFont="1" applyAlignment="1">
      <alignment horizontal="center"/>
    </xf>
    <xf numFmtId="0" fontId="66" fillId="0" borderId="0" xfId="90" applyFont="1"/>
    <xf numFmtId="0" fontId="43" fillId="0" borderId="0" xfId="90" applyFont="1" applyAlignment="1">
      <alignment horizontal="center"/>
    </xf>
    <xf numFmtId="0" fontId="45" fillId="19" borderId="0" xfId="90" applyFont="1" applyFill="1" applyBorder="1" applyAlignment="1">
      <alignment horizontal="center"/>
    </xf>
    <xf numFmtId="0" fontId="66" fillId="19" borderId="0" xfId="90" applyFont="1" applyFill="1" applyBorder="1"/>
    <xf numFmtId="0" fontId="67" fillId="19" borderId="0" xfId="90" applyFont="1" applyFill="1" applyBorder="1" applyAlignment="1">
      <alignment horizontal="center" wrapText="1"/>
    </xf>
    <xf numFmtId="1" fontId="46" fillId="17" borderId="40" xfId="90" applyNumberFormat="1" applyFont="1" applyFill="1" applyBorder="1" applyAlignment="1">
      <alignment horizontal="center" vertical="center"/>
    </xf>
    <xf numFmtId="1" fontId="50" fillId="19" borderId="0" xfId="90" applyNumberFormat="1" applyFont="1" applyFill="1" applyBorder="1" applyAlignment="1">
      <alignment horizontal="center"/>
    </xf>
    <xf numFmtId="4" fontId="68" fillId="19" borderId="0" xfId="90" applyNumberFormat="1" applyFont="1" applyFill="1" applyBorder="1" applyAlignment="1">
      <alignment horizontal="center"/>
    </xf>
    <xf numFmtId="4" fontId="49" fillId="19" borderId="0" xfId="90" applyNumberFormat="1" applyFont="1" applyFill="1" applyBorder="1" applyAlignment="1">
      <alignment horizontal="center" vertical="center" wrapText="1"/>
    </xf>
    <xf numFmtId="0" fontId="66" fillId="0" borderId="33" xfId="90" applyFont="1" applyBorder="1" applyAlignment="1">
      <alignment horizontal="center"/>
    </xf>
    <xf numFmtId="4" fontId="49" fillId="19" borderId="33" xfId="90" applyNumberFormat="1" applyFont="1" applyFill="1" applyBorder="1" applyAlignment="1">
      <alignment horizontal="center" vertical="center" wrapText="1"/>
    </xf>
    <xf numFmtId="0" fontId="69" fillId="20" borderId="17" xfId="90" applyFont="1" applyFill="1" applyBorder="1" applyAlignment="1">
      <alignment horizontal="center" vertical="center"/>
    </xf>
    <xf numFmtId="192" fontId="69" fillId="20" borderId="17" xfId="90" applyNumberFormat="1" applyFont="1" applyFill="1" applyBorder="1" applyAlignment="1">
      <alignment horizontal="center" vertical="center" wrapText="1"/>
    </xf>
    <xf numFmtId="0" fontId="69" fillId="20" borderId="17" xfId="90" applyFont="1" applyFill="1" applyBorder="1" applyAlignment="1">
      <alignment horizontal="center" vertical="center" wrapText="1"/>
    </xf>
    <xf numFmtId="0" fontId="43" fillId="0" borderId="35" xfId="90" applyFont="1" applyBorder="1" applyAlignment="1">
      <alignment horizontal="center" vertical="center"/>
    </xf>
    <xf numFmtId="0" fontId="51" fillId="22" borderId="36" xfId="90" applyFont="1" applyFill="1" applyBorder="1" applyAlignment="1">
      <alignment vertical="center"/>
    </xf>
    <xf numFmtId="0" fontId="51" fillId="22" borderId="39" xfId="90" applyFont="1" applyFill="1" applyBorder="1" applyAlignment="1">
      <alignment vertical="center"/>
    </xf>
    <xf numFmtId="0" fontId="51" fillId="22" borderId="22" xfId="90" applyFont="1" applyFill="1" applyBorder="1" applyAlignment="1">
      <alignment vertical="center"/>
    </xf>
    <xf numFmtId="0" fontId="43" fillId="0" borderId="35" xfId="0" applyFont="1" applyBorder="1" applyAlignment="1">
      <alignment horizontal="center" vertical="center"/>
    </xf>
    <xf numFmtId="0" fontId="66" fillId="0" borderId="17" xfId="0" applyFont="1" applyBorder="1" applyAlignment="1">
      <alignment horizontal="left" vertical="center"/>
    </xf>
    <xf numFmtId="193" fontId="57" fillId="17" borderId="17" xfId="93" applyNumberFormat="1" applyFont="1" applyFill="1" applyBorder="1" applyAlignment="1">
      <alignment horizontal="center" vertical="center"/>
    </xf>
    <xf numFmtId="3" fontId="52" fillId="17" borderId="17" xfId="93" applyNumberFormat="1" applyFont="1" applyFill="1" applyBorder="1" applyAlignment="1">
      <alignment horizontal="center" vertical="center"/>
    </xf>
    <xf numFmtId="193" fontId="52" fillId="17" borderId="17" xfId="93" applyNumberFormat="1" applyFont="1" applyFill="1" applyBorder="1" applyAlignment="1">
      <alignment horizontal="center" vertical="center"/>
    </xf>
    <xf numFmtId="0" fontId="70" fillId="0" borderId="35" xfId="0" applyFont="1" applyBorder="1" applyAlignment="1">
      <alignment horizontal="center"/>
    </xf>
    <xf numFmtId="0" fontId="66" fillId="21" borderId="17" xfId="0" applyFont="1" applyFill="1" applyBorder="1" applyAlignment="1">
      <alignment horizontal="left" vertical="center"/>
    </xf>
    <xf numFmtId="1" fontId="71" fillId="17" borderId="17" xfId="93" applyNumberFormat="1" applyFont="1" applyFill="1" applyBorder="1" applyAlignment="1">
      <alignment horizontal="center" vertical="center"/>
    </xf>
    <xf numFmtId="194" fontId="52" fillId="17" borderId="17" xfId="93" applyNumberFormat="1" applyFont="1" applyFill="1" applyBorder="1" applyAlignment="1">
      <alignment horizontal="center" vertical="center"/>
    </xf>
    <xf numFmtId="0" fontId="42" fillId="0" borderId="0" xfId="90" applyFont="1"/>
    <xf numFmtId="0" fontId="51" fillId="22" borderId="17" xfId="0" applyFont="1" applyFill="1" applyBorder="1" applyAlignment="1">
      <alignment horizontal="center" vertical="center" wrapText="1"/>
    </xf>
    <xf numFmtId="190" fontId="51" fillId="22" borderId="17" xfId="0" applyNumberFormat="1" applyFont="1" applyFill="1" applyBorder="1" applyAlignment="1">
      <alignment horizontal="center" vertical="center" wrapText="1"/>
    </xf>
    <xf numFmtId="195" fontId="51" fillId="22" borderId="17" xfId="0" applyNumberFormat="1" applyFont="1" applyFill="1" applyBorder="1" applyAlignment="1">
      <alignment horizontal="center" vertical="center"/>
    </xf>
    <xf numFmtId="196" fontId="66" fillId="19" borderId="0" xfId="90" applyNumberFormat="1" applyFont="1" applyFill="1" applyBorder="1"/>
    <xf numFmtId="0" fontId="51" fillId="22" borderId="36" xfId="0" applyFont="1" applyFill="1" applyBorder="1" applyAlignment="1">
      <alignment horizontal="left" vertical="center"/>
    </xf>
    <xf numFmtId="0" fontId="0" fillId="0" borderId="39" xfId="0" applyFont="1" applyBorder="1"/>
    <xf numFmtId="3" fontId="57" fillId="17" borderId="17" xfId="93" applyNumberFormat="1" applyFont="1" applyFill="1" applyBorder="1" applyAlignment="1">
      <alignment horizontal="center" vertical="center" wrapText="1"/>
    </xf>
    <xf numFmtId="195" fontId="23" fillId="17" borderId="17" xfId="93" applyNumberFormat="1" applyFont="1" applyFill="1" applyBorder="1" applyAlignment="1">
      <alignment horizontal="center"/>
    </xf>
    <xf numFmtId="0" fontId="51" fillId="22" borderId="35" xfId="0" applyFont="1" applyFill="1" applyBorder="1" applyAlignment="1">
      <alignment horizontal="center" vertical="center" wrapText="1"/>
    </xf>
    <xf numFmtId="190" fontId="51" fillId="22" borderId="36" xfId="0" applyNumberFormat="1" applyFont="1" applyFill="1" applyBorder="1" applyAlignment="1">
      <alignment horizontal="center" vertical="center" wrapText="1"/>
    </xf>
    <xf numFmtId="0" fontId="66" fillId="0" borderId="17" xfId="0" applyFont="1" applyBorder="1" applyAlignment="1">
      <alignment horizontal="left" vertical="center" wrapText="1"/>
    </xf>
    <xf numFmtId="4" fontId="57" fillId="17" borderId="17" xfId="0" applyNumberFormat="1" applyFont="1" applyFill="1" applyBorder="1" applyAlignment="1">
      <alignment horizontal="center" vertical="center"/>
    </xf>
    <xf numFmtId="0" fontId="57" fillId="17" borderId="17" xfId="93" applyFont="1" applyFill="1" applyBorder="1" applyAlignment="1">
      <alignment horizontal="center" vertical="center"/>
    </xf>
    <xf numFmtId="4" fontId="57" fillId="17" borderId="17" xfId="93" applyNumberFormat="1" applyFont="1" applyFill="1" applyBorder="1" applyAlignment="1">
      <alignment horizontal="center" vertical="center"/>
    </xf>
    <xf numFmtId="0" fontId="72" fillId="19" borderId="0" xfId="90" applyFont="1" applyFill="1" applyBorder="1"/>
    <xf numFmtId="0" fontId="72" fillId="0" borderId="0" xfId="90" applyFont="1"/>
    <xf numFmtId="0" fontId="49" fillId="22" borderId="36" xfId="0" applyFont="1" applyFill="1" applyBorder="1" applyAlignment="1">
      <alignment horizontal="left" vertical="center"/>
    </xf>
    <xf numFmtId="49" fontId="53" fillId="19" borderId="0" xfId="90" applyNumberFormat="1" applyFont="1" applyFill="1" applyBorder="1" applyAlignment="1">
      <alignment horizontal="right" vertical="center" wrapText="1"/>
    </xf>
    <xf numFmtId="0" fontId="49" fillId="17" borderId="17" xfId="0" applyFont="1" applyFill="1" applyBorder="1" applyAlignment="1">
      <alignment vertical="center" wrapText="1"/>
    </xf>
    <xf numFmtId="190" fontId="66" fillId="19" borderId="0" xfId="90" applyNumberFormat="1" applyFont="1" applyFill="1" applyBorder="1"/>
    <xf numFmtId="0" fontId="53" fillId="19" borderId="0" xfId="90" applyFont="1" applyFill="1" applyBorder="1" applyAlignment="1">
      <alignment horizontal="right"/>
    </xf>
    <xf numFmtId="0" fontId="49" fillId="17" borderId="17" xfId="0" applyFont="1" applyFill="1" applyBorder="1" applyAlignment="1">
      <alignment vertical="center"/>
    </xf>
    <xf numFmtId="0" fontId="26" fillId="17" borderId="17" xfId="6" applyFill="1" applyBorder="1" applyAlignment="1">
      <alignment vertical="center"/>
    </xf>
    <xf numFmtId="0" fontId="73" fillId="19" borderId="0" xfId="90" applyFont="1" applyFill="1" applyBorder="1" applyAlignment="1">
      <alignment horizontal="center" vertical="center"/>
    </xf>
    <xf numFmtId="192" fontId="69" fillId="19" borderId="0" xfId="90" applyNumberFormat="1" applyFont="1" applyFill="1" applyBorder="1" applyAlignment="1">
      <alignment horizontal="center" vertical="center" wrapText="1"/>
    </xf>
    <xf numFmtId="0" fontId="69" fillId="19" borderId="0" xfId="90" applyFont="1" applyFill="1" applyBorder="1" applyAlignment="1">
      <alignment horizontal="center" vertical="center" wrapText="1"/>
    </xf>
    <xf numFmtId="0" fontId="43" fillId="19" borderId="0" xfId="90" applyFont="1" applyFill="1" applyBorder="1" applyAlignment="1">
      <alignment horizontal="center" vertical="center"/>
    </xf>
    <xf numFmtId="0" fontId="51" fillId="19" borderId="0" xfId="90" applyFont="1" applyFill="1" applyBorder="1" applyAlignment="1">
      <alignment horizontal="left" vertical="center"/>
    </xf>
    <xf numFmtId="190" fontId="51" fillId="19" borderId="0" xfId="90" applyNumberFormat="1" applyFont="1" applyFill="1" applyBorder="1" applyAlignment="1">
      <alignment horizontal="left" vertical="center" wrapText="1"/>
    </xf>
    <xf numFmtId="0" fontId="49" fillId="19" borderId="0" xfId="90" applyFont="1" applyFill="1" applyBorder="1" applyAlignment="1">
      <alignment horizontal="center" vertical="center"/>
    </xf>
    <xf numFmtId="0" fontId="51" fillId="19" borderId="0" xfId="90" applyFont="1" applyFill="1" applyBorder="1" applyAlignment="1">
      <alignment horizontal="center" vertical="center"/>
    </xf>
    <xf numFmtId="3" fontId="51" fillId="19" borderId="0" xfId="90" applyNumberFormat="1" applyFont="1" applyFill="1" applyBorder="1" applyAlignment="1">
      <alignment horizontal="center" vertical="center" wrapText="1"/>
    </xf>
    <xf numFmtId="4" fontId="51" fillId="19" borderId="0" xfId="90" applyNumberFormat="1" applyFont="1" applyFill="1" applyBorder="1" applyAlignment="1">
      <alignment horizontal="center" vertical="center"/>
    </xf>
    <xf numFmtId="0" fontId="43" fillId="19" borderId="0" xfId="90" applyFont="1" applyFill="1" applyBorder="1" applyAlignment="1">
      <alignment horizontal="center"/>
    </xf>
    <xf numFmtId="0" fontId="51" fillId="19" borderId="0" xfId="90" applyFont="1" applyFill="1" applyBorder="1"/>
    <xf numFmtId="0" fontId="74" fillId="0" borderId="0" xfId="55" applyFont="1"/>
    <xf numFmtId="0" fontId="74" fillId="0" borderId="0" xfId="86" applyFont="1"/>
    <xf numFmtId="0" fontId="75" fillId="0" borderId="0" xfId="86" applyFont="1" applyAlignment="1" applyProtection="1">
      <alignment horizontal="center"/>
      <protection hidden="1"/>
    </xf>
    <xf numFmtId="0" fontId="63" fillId="19" borderId="0" xfId="86" applyFont="1" applyFill="1" applyBorder="1" applyAlignment="1" applyProtection="1">
      <alignment horizontal="right" vertical="center"/>
      <protection hidden="1"/>
    </xf>
    <xf numFmtId="1" fontId="63" fillId="23" borderId="32" xfId="86" applyNumberFormat="1" applyFont="1" applyFill="1" applyBorder="1" applyAlignment="1" applyProtection="1">
      <alignment horizontal="center" vertical="center"/>
      <protection locked="0"/>
    </xf>
    <xf numFmtId="0" fontId="76" fillId="0" borderId="0" xfId="86" applyFont="1" applyAlignment="1" applyProtection="1">
      <alignment horizontal="center"/>
      <protection hidden="1"/>
    </xf>
    <xf numFmtId="0" fontId="63" fillId="0" borderId="0" xfId="86" applyFont="1" applyAlignment="1" applyProtection="1">
      <alignment horizontal="right" vertical="center"/>
      <protection hidden="1"/>
    </xf>
    <xf numFmtId="49" fontId="63" fillId="23" borderId="25" xfId="86" applyNumberFormat="1" applyFont="1" applyFill="1" applyBorder="1" applyAlignment="1" applyProtection="1">
      <alignment horizontal="center" vertical="center"/>
      <protection locked="0"/>
    </xf>
    <xf numFmtId="0" fontId="74" fillId="0" borderId="0" xfId="55" applyFont="1" applyAlignment="1">
      <alignment horizontal="center" vertical="center"/>
    </xf>
    <xf numFmtId="3" fontId="77" fillId="19" borderId="0" xfId="86" applyNumberFormat="1" applyFont="1" applyFill="1" applyBorder="1" applyAlignment="1" applyProtection="1">
      <alignment horizontal="center" vertical="center"/>
      <protection hidden="1"/>
    </xf>
    <xf numFmtId="3" fontId="77" fillId="19" borderId="0" xfId="86" applyNumberFormat="1" applyFont="1" applyFill="1" applyBorder="1" applyAlignment="1" applyProtection="1">
      <alignment horizontal="center" vertical="center"/>
      <protection locked="0"/>
    </xf>
    <xf numFmtId="0" fontId="77" fillId="19" borderId="0" xfId="55" applyFont="1" applyFill="1" applyBorder="1" applyAlignment="1">
      <alignment horizontal="left" vertical="center"/>
    </xf>
    <xf numFmtId="0" fontId="74" fillId="19" borderId="0" xfId="55" applyFont="1" applyFill="1" applyBorder="1" applyAlignment="1">
      <alignment horizontal="center" vertical="center"/>
    </xf>
    <xf numFmtId="0" fontId="78" fillId="24" borderId="17" xfId="55" applyFont="1" applyFill="1" applyBorder="1" applyAlignment="1">
      <alignment horizontal="center" vertical="center" wrapText="1"/>
    </xf>
    <xf numFmtId="0" fontId="78" fillId="24" borderId="41" xfId="55" applyFont="1" applyFill="1" applyBorder="1" applyAlignment="1">
      <alignment horizontal="center" vertical="center" wrapText="1"/>
    </xf>
    <xf numFmtId="0" fontId="78" fillId="24" borderId="35" xfId="55" applyFont="1" applyFill="1" applyBorder="1" applyAlignment="1">
      <alignment horizontal="center" vertical="center" wrapText="1"/>
    </xf>
    <xf numFmtId="0" fontId="78" fillId="24" borderId="34" xfId="55" applyFont="1" applyFill="1" applyBorder="1" applyAlignment="1">
      <alignment horizontal="center" vertical="center" wrapText="1"/>
    </xf>
    <xf numFmtId="0" fontId="77" fillId="25" borderId="17" xfId="86" applyFont="1" applyFill="1" applyBorder="1" applyAlignment="1">
      <alignment horizontal="center" wrapText="1"/>
    </xf>
    <xf numFmtId="0" fontId="79" fillId="25" borderId="17" xfId="86" applyFont="1" applyFill="1" applyBorder="1" applyAlignment="1">
      <alignment wrapText="1"/>
    </xf>
    <xf numFmtId="58" fontId="79" fillId="23" borderId="22" xfId="55" applyNumberFormat="1" applyFont="1" applyFill="1" applyBorder="1" applyAlignment="1" applyProtection="1">
      <alignment horizontal="center"/>
      <protection locked="0"/>
    </xf>
    <xf numFmtId="0" fontId="80" fillId="11" borderId="22" xfId="86" applyFont="1" applyFill="1" applyBorder="1" applyAlignment="1">
      <alignment horizontal="center" vertical="top" wrapText="1"/>
    </xf>
    <xf numFmtId="0" fontId="81" fillId="11" borderId="17" xfId="86" applyFont="1" applyFill="1" applyBorder="1" applyAlignment="1">
      <alignment horizontal="center" vertical="top" wrapText="1"/>
    </xf>
    <xf numFmtId="197" fontId="82" fillId="11" borderId="17" xfId="86" applyNumberFormat="1" applyFont="1" applyFill="1" applyBorder="1" applyAlignment="1">
      <alignment horizontal="left" vertical="top" indent="1" shrinkToFit="1"/>
    </xf>
    <xf numFmtId="3" fontId="79" fillId="23" borderId="17" xfId="55" applyNumberFormat="1" applyFont="1" applyFill="1" applyBorder="1" applyAlignment="1" applyProtection="1">
      <alignment horizontal="center"/>
      <protection locked="0"/>
    </xf>
    <xf numFmtId="0" fontId="79" fillId="23" borderId="17" xfId="55" applyFont="1" applyFill="1" applyBorder="1" applyAlignment="1" applyProtection="1">
      <alignment horizontal="center"/>
      <protection locked="0"/>
    </xf>
    <xf numFmtId="0" fontId="80" fillId="11" borderId="17" xfId="86" applyFont="1" applyFill="1" applyBorder="1" applyAlignment="1">
      <alignment horizontal="center" vertical="center" wrapText="1"/>
    </xf>
    <xf numFmtId="0" fontId="79" fillId="23" borderId="39" xfId="55" applyFont="1" applyFill="1" applyBorder="1" applyAlignment="1" applyProtection="1">
      <alignment horizontal="center"/>
      <protection locked="0"/>
    </xf>
    <xf numFmtId="191" fontId="79" fillId="23" borderId="42" xfId="55" applyNumberFormat="1" applyFont="1" applyFill="1" applyBorder="1" applyAlignment="1" applyProtection="1">
      <alignment vertical="center" wrapText="1"/>
      <protection locked="0"/>
    </xf>
    <xf numFmtId="198" fontId="79" fillId="11" borderId="22" xfId="86" applyNumberFormat="1" applyFont="1" applyFill="1" applyBorder="1" applyAlignment="1">
      <alignment horizontal="center"/>
    </xf>
    <xf numFmtId="0" fontId="79" fillId="23" borderId="17" xfId="55" applyFont="1" applyFill="1" applyBorder="1" applyAlignment="1" applyProtection="1">
      <alignment horizontal="left"/>
      <protection locked="0"/>
    </xf>
    <xf numFmtId="0" fontId="79" fillId="23" borderId="36" xfId="55" applyFont="1" applyFill="1" applyBorder="1" applyAlignment="1" applyProtection="1">
      <alignment horizontal="left"/>
      <protection locked="0"/>
    </xf>
    <xf numFmtId="0" fontId="79" fillId="11" borderId="16" xfId="86" applyFont="1" applyFill="1" applyBorder="1" applyAlignment="1">
      <alignment horizontal="center" vertical="center"/>
    </xf>
    <xf numFmtId="0" fontId="79" fillId="23" borderId="22" xfId="55" applyFont="1" applyFill="1" applyBorder="1" applyAlignment="1" applyProtection="1">
      <alignment horizontal="center"/>
      <protection locked="0"/>
    </xf>
    <xf numFmtId="0" fontId="81" fillId="11" borderId="22" xfId="86" applyFont="1" applyFill="1" applyBorder="1" applyAlignment="1">
      <alignment horizontal="center" vertical="top" wrapText="1"/>
    </xf>
    <xf numFmtId="191" fontId="79" fillId="23" borderId="43" xfId="55" applyNumberFormat="1" applyFont="1" applyFill="1" applyBorder="1" applyAlignment="1" applyProtection="1">
      <alignment vertical="center" wrapText="1"/>
      <protection locked="0"/>
    </xf>
    <xf numFmtId="199" fontId="79" fillId="23" borderId="16" xfId="55" applyNumberFormat="1" applyFont="1" applyFill="1" applyBorder="1" applyAlignment="1" applyProtection="1">
      <alignment vertical="center" wrapText="1"/>
      <protection locked="0"/>
    </xf>
    <xf numFmtId="0" fontId="79" fillId="23" borderId="36" xfId="55" applyFont="1" applyFill="1" applyBorder="1" applyAlignment="1" applyProtection="1">
      <alignment horizontal="left" wrapText="1"/>
      <protection locked="0"/>
    </xf>
    <xf numFmtId="0" fontId="80" fillId="11" borderId="17" xfId="86" applyFont="1" applyFill="1" applyBorder="1" applyAlignment="1">
      <alignment horizontal="center" vertical="top" wrapText="1"/>
    </xf>
    <xf numFmtId="0" fontId="83" fillId="11" borderId="17" xfId="86" applyFont="1" applyFill="1" applyBorder="1" applyAlignment="1">
      <alignment horizontal="center" vertical="top" wrapText="1"/>
    </xf>
    <xf numFmtId="191" fontId="79" fillId="23" borderId="42" xfId="55" applyNumberFormat="1" applyFont="1" applyFill="1" applyBorder="1" applyAlignment="1" applyProtection="1">
      <alignment horizontal="center" vertical="center"/>
      <protection locked="0"/>
    </xf>
    <xf numFmtId="200" fontId="79" fillId="23" borderId="16" xfId="55" applyNumberFormat="1" applyFont="1" applyFill="1" applyBorder="1" applyAlignment="1" applyProtection="1">
      <alignment horizontal="center"/>
      <protection locked="0"/>
    </xf>
    <xf numFmtId="191" fontId="79" fillId="23" borderId="44" xfId="55" applyNumberFormat="1" applyFont="1" applyFill="1" applyBorder="1" applyAlignment="1" applyProtection="1">
      <alignment horizontal="center" vertical="center"/>
      <protection locked="0"/>
    </xf>
    <xf numFmtId="191" fontId="79" fillId="23" borderId="43" xfId="55" applyNumberFormat="1" applyFont="1" applyFill="1" applyBorder="1" applyAlignment="1" applyProtection="1">
      <alignment horizontal="center" vertical="center"/>
      <protection locked="0"/>
    </xf>
    <xf numFmtId="200" fontId="79" fillId="23" borderId="22" xfId="55" applyNumberFormat="1" applyFont="1" applyFill="1" applyBorder="1" applyAlignment="1" applyProtection="1">
      <alignment horizontal="center"/>
      <protection locked="0"/>
    </xf>
    <xf numFmtId="0" fontId="79" fillId="23" borderId="0" xfId="55" applyFont="1" applyFill="1" applyAlignment="1" applyProtection="1">
      <alignment horizontal="center"/>
      <protection locked="0"/>
    </xf>
    <xf numFmtId="191" fontId="79" fillId="23" borderId="45" xfId="55" applyNumberFormat="1" applyFont="1" applyFill="1" applyBorder="1" applyAlignment="1" applyProtection="1">
      <alignment horizontal="center" vertical="center" wrapText="1"/>
      <protection locked="0"/>
    </xf>
    <xf numFmtId="0" fontId="84" fillId="11" borderId="17" xfId="86" applyFont="1" applyFill="1" applyBorder="1" applyAlignment="1">
      <alignment horizontal="center"/>
    </xf>
    <xf numFmtId="201" fontId="84" fillId="23" borderId="36" xfId="68" applyNumberFormat="1" applyFont="1" applyFill="1" applyBorder="1" applyAlignment="1">
      <alignment horizontal="center"/>
    </xf>
    <xf numFmtId="191" fontId="79" fillId="23" borderId="46" xfId="55" applyNumberFormat="1" applyFont="1" applyFill="1" applyBorder="1" applyAlignment="1" applyProtection="1">
      <alignment horizontal="center" vertical="center" wrapText="1"/>
      <protection locked="0"/>
    </xf>
    <xf numFmtId="201" fontId="84" fillId="23" borderId="17" xfId="68" applyNumberFormat="1" applyFont="1" applyFill="1" applyBorder="1" applyAlignment="1">
      <alignment horizontal="center" vertical="center"/>
    </xf>
    <xf numFmtId="0" fontId="79" fillId="23" borderId="17" xfId="55" applyFont="1" applyFill="1" applyBorder="1" applyAlignment="1">
      <alignment horizontal="center"/>
    </xf>
    <xf numFmtId="0" fontId="79" fillId="26" borderId="17" xfId="86" applyFont="1" applyFill="1" applyBorder="1" applyAlignment="1">
      <alignment wrapText="1"/>
    </xf>
    <xf numFmtId="0" fontId="83" fillId="11" borderId="17" xfId="86" applyFont="1" applyFill="1" applyBorder="1" applyAlignment="1">
      <alignment horizontal="center" vertical="center" wrapText="1"/>
    </xf>
    <xf numFmtId="0" fontId="79" fillId="23" borderId="36" xfId="55" applyFont="1" applyFill="1" applyBorder="1" applyAlignment="1" applyProtection="1">
      <alignment horizontal="center"/>
      <protection locked="0"/>
    </xf>
    <xf numFmtId="3" fontId="79" fillId="23" borderId="36" xfId="55" applyNumberFormat="1" applyFont="1" applyFill="1" applyBorder="1" applyAlignment="1" applyProtection="1">
      <alignment horizontal="center"/>
      <protection locked="0"/>
    </xf>
    <xf numFmtId="0" fontId="79" fillId="23" borderId="35" xfId="55" applyFont="1" applyFill="1" applyBorder="1" applyAlignment="1" applyProtection="1">
      <alignment horizontal="center"/>
      <protection locked="0"/>
    </xf>
    <xf numFmtId="0" fontId="85" fillId="11" borderId="17" xfId="86" applyFont="1" applyFill="1" applyBorder="1" applyAlignment="1">
      <alignment horizontal="center" vertical="top" wrapText="1"/>
    </xf>
    <xf numFmtId="191" fontId="79" fillId="23" borderId="47" xfId="55" applyNumberFormat="1" applyFont="1" applyFill="1" applyBorder="1" applyAlignment="1" applyProtection="1">
      <alignment horizontal="center" vertical="center" wrapText="1"/>
      <protection locked="0"/>
    </xf>
    <xf numFmtId="199" fontId="79" fillId="23" borderId="16" xfId="55" applyNumberFormat="1" applyFont="1" applyFill="1" applyBorder="1" applyAlignment="1" applyProtection="1">
      <alignment horizontal="center" vertical="center"/>
      <protection locked="0"/>
    </xf>
    <xf numFmtId="198" fontId="79" fillId="11" borderId="17" xfId="86" applyNumberFormat="1" applyFont="1" applyFill="1" applyBorder="1" applyAlignment="1">
      <alignment horizontal="center"/>
    </xf>
    <xf numFmtId="198" fontId="84" fillId="11" borderId="17" xfId="86" applyNumberFormat="1" applyFont="1" applyFill="1" applyBorder="1" applyAlignment="1">
      <alignment horizontal="center"/>
    </xf>
    <xf numFmtId="191" fontId="79" fillId="23" borderId="42" xfId="55" applyNumberFormat="1" applyFont="1" applyFill="1" applyBorder="1" applyAlignment="1" applyProtection="1">
      <alignment horizontal="center" vertical="center" wrapText="1"/>
      <protection locked="0"/>
    </xf>
    <xf numFmtId="201" fontId="84" fillId="23" borderId="36" xfId="68" applyNumberFormat="1" applyFont="1" applyFill="1" applyBorder="1" applyAlignment="1">
      <alignment horizontal="center" wrapText="1"/>
    </xf>
    <xf numFmtId="191" fontId="79" fillId="23" borderId="44" xfId="55" applyNumberFormat="1" applyFont="1" applyFill="1" applyBorder="1" applyAlignment="1" applyProtection="1">
      <alignment horizontal="center" vertical="center" wrapText="1"/>
      <protection locked="0"/>
    </xf>
    <xf numFmtId="201" fontId="79" fillId="23" borderId="17" xfId="68" applyNumberFormat="1" applyFont="1" applyFill="1" applyBorder="1" applyAlignment="1">
      <alignment horizontal="center" vertical="center"/>
    </xf>
    <xf numFmtId="201" fontId="79" fillId="23" borderId="36" xfId="68" applyNumberFormat="1" applyFont="1" applyFill="1" applyBorder="1" applyAlignment="1">
      <alignment horizontal="center"/>
    </xf>
    <xf numFmtId="201" fontId="79" fillId="23" borderId="36" xfId="68" applyNumberFormat="1" applyFont="1" applyFill="1" applyBorder="1" applyAlignment="1">
      <alignment horizontal="center" wrapText="1"/>
    </xf>
    <xf numFmtId="202" fontId="86" fillId="11" borderId="17" xfId="86" applyNumberFormat="1" applyFont="1" applyFill="1" applyBorder="1" applyAlignment="1">
      <alignment horizontal="center" vertical="top" shrinkToFit="1"/>
    </xf>
    <xf numFmtId="203" fontId="86" fillId="11" borderId="17" xfId="86" applyNumberFormat="1" applyFont="1" applyFill="1" applyBorder="1" applyAlignment="1">
      <alignment horizontal="center" vertical="top" shrinkToFit="1"/>
    </xf>
    <xf numFmtId="0" fontId="86" fillId="11" borderId="17" xfId="86" applyFont="1" applyFill="1" applyBorder="1" applyAlignment="1">
      <alignment horizontal="center" vertical="top" wrapText="1"/>
    </xf>
    <xf numFmtId="191" fontId="79" fillId="23" borderId="43" xfId="55" applyNumberFormat="1" applyFont="1" applyFill="1" applyBorder="1" applyAlignment="1" applyProtection="1">
      <alignment horizontal="center" vertical="center" wrapText="1"/>
      <protection locked="0"/>
    </xf>
    <xf numFmtId="191" fontId="79" fillId="23" borderId="48" xfId="55" applyNumberFormat="1" applyFont="1" applyFill="1" applyBorder="1" applyAlignment="1" applyProtection="1">
      <alignment horizontal="center" vertical="center" wrapText="1"/>
      <protection locked="0"/>
    </xf>
    <xf numFmtId="0" fontId="79" fillId="23" borderId="17" xfId="55" applyFont="1" applyFill="1" applyBorder="1" applyAlignment="1" applyProtection="1">
      <alignment horizontal="center" wrapText="1"/>
      <protection locked="0"/>
    </xf>
    <xf numFmtId="201" fontId="79" fillId="23" borderId="36" xfId="68" applyNumberFormat="1" applyFont="1" applyFill="1" applyBorder="1" applyAlignment="1">
      <alignment horizontal="left"/>
    </xf>
    <xf numFmtId="191" fontId="79" fillId="23" borderId="35" xfId="55" applyNumberFormat="1" applyFont="1" applyFill="1" applyBorder="1" applyAlignment="1" applyProtection="1">
      <alignment horizontal="center" vertical="center" wrapText="1"/>
      <protection locked="0"/>
    </xf>
    <xf numFmtId="191" fontId="79" fillId="23" borderId="41" xfId="55" applyNumberFormat="1" applyFont="1" applyFill="1" applyBorder="1" applyAlignment="1" applyProtection="1">
      <alignment horizontal="center"/>
      <protection locked="0"/>
    </xf>
    <xf numFmtId="200" fontId="84" fillId="11" borderId="17" xfId="86" applyNumberFormat="1" applyFont="1" applyFill="1" applyBorder="1" applyAlignment="1">
      <alignment horizontal="center"/>
    </xf>
    <xf numFmtId="191" fontId="79" fillId="23" borderId="22" xfId="55" applyNumberFormat="1" applyFont="1" applyFill="1" applyBorder="1" applyAlignment="1" applyProtection="1">
      <alignment horizontal="center"/>
      <protection locked="0"/>
    </xf>
    <xf numFmtId="0" fontId="74" fillId="19" borderId="0" xfId="55" applyFont="1" applyFill="1" applyBorder="1"/>
    <xf numFmtId="198" fontId="87" fillId="0" borderId="49" xfId="86" applyNumberFormat="1" applyFont="1" applyBorder="1"/>
    <xf numFmtId="180" fontId="88" fillId="19" borderId="0" xfId="64" applyFont="1" applyFill="1" applyBorder="1"/>
    <xf numFmtId="176" fontId="63" fillId="19" borderId="0" xfId="100" applyFont="1" applyFill="1" applyBorder="1" applyAlignment="1">
      <alignment horizontal="center" vertical="center"/>
    </xf>
    <xf numFmtId="176" fontId="63" fillId="19" borderId="0" xfId="100" applyFont="1" applyFill="1" applyBorder="1" applyAlignment="1">
      <alignment vertical="center"/>
    </xf>
    <xf numFmtId="0" fontId="87" fillId="0" borderId="0" xfId="86" applyFont="1"/>
    <xf numFmtId="0" fontId="89" fillId="19" borderId="0" xfId="86" applyFont="1" applyFill="1" applyBorder="1" applyAlignment="1">
      <alignment horizontal="left"/>
    </xf>
    <xf numFmtId="4" fontId="89" fillId="19" borderId="0" xfId="64" applyNumberFormat="1" applyFont="1" applyFill="1" applyBorder="1"/>
    <xf numFmtId="49" fontId="63" fillId="19" borderId="0" xfId="64" applyNumberFormat="1" applyFont="1" applyFill="1" applyBorder="1" applyAlignment="1">
      <alignment horizontal="right"/>
    </xf>
    <xf numFmtId="49" fontId="88" fillId="19" borderId="0" xfId="64" applyNumberFormat="1" applyFont="1" applyFill="1" applyBorder="1" applyAlignment="1">
      <alignment horizontal="center"/>
    </xf>
    <xf numFmtId="0" fontId="63" fillId="19" borderId="0" xfId="86" applyFont="1" applyFill="1" applyBorder="1" applyAlignment="1">
      <alignment horizontal="right"/>
    </xf>
    <xf numFmtId="204" fontId="90" fillId="19" borderId="0" xfId="86" applyNumberFormat="1" applyFont="1" applyFill="1" applyBorder="1" applyAlignment="1">
      <alignment horizontal="right" vertical="center"/>
    </xf>
    <xf numFmtId="204" fontId="90" fillId="19" borderId="0" xfId="86" applyNumberFormat="1" applyFont="1" applyFill="1" applyBorder="1" applyAlignment="1">
      <alignment horizontal="center" vertical="center"/>
    </xf>
    <xf numFmtId="198" fontId="74" fillId="19" borderId="0" xfId="55" applyNumberFormat="1" applyFont="1" applyFill="1" applyBorder="1"/>
    <xf numFmtId="0" fontId="74" fillId="0" borderId="0" xfId="55" applyFont="1" applyProtection="1">
      <protection hidden="1"/>
    </xf>
    <xf numFmtId="0" fontId="74" fillId="19" borderId="0" xfId="55" applyFont="1" applyFill="1" applyBorder="1" applyProtection="1">
      <protection hidden="1"/>
    </xf>
    <xf numFmtId="198" fontId="74" fillId="19" borderId="0" xfId="55" applyNumberFormat="1" applyFont="1" applyFill="1" applyBorder="1" applyProtection="1">
      <protection hidden="1"/>
    </xf>
    <xf numFmtId="198" fontId="74" fillId="0" borderId="0" xfId="55" applyNumberFormat="1" applyFont="1"/>
    <xf numFmtId="0" fontId="0" fillId="0" borderId="0" xfId="0" applyProtection="1">
      <protection hidden="1"/>
    </xf>
    <xf numFmtId="3" fontId="0" fillId="0" borderId="0" xfId="0" applyNumberFormat="1" applyAlignment="1" applyProtection="1">
      <alignment horizontal="center"/>
      <protection hidden="1"/>
    </xf>
    <xf numFmtId="49" fontId="91" fillId="0" borderId="0" xfId="0" applyNumberFormat="1" applyFont="1" applyAlignment="1" applyProtection="1">
      <alignment horizontal="center"/>
      <protection hidden="1"/>
    </xf>
    <xf numFmtId="0" fontId="92" fillId="0" borderId="0" xfId="0" applyFont="1" applyAlignment="1"/>
    <xf numFmtId="1" fontId="5" fillId="27" borderId="50" xfId="0" applyNumberFormat="1" applyFont="1" applyFill="1" applyBorder="1" applyAlignment="1" applyProtection="1">
      <alignment horizontal="center" vertical="center"/>
      <protection locked="0"/>
    </xf>
    <xf numFmtId="0" fontId="93" fillId="0" borderId="0" xfId="0" applyFont="1" applyAlignment="1"/>
    <xf numFmtId="49" fontId="5" fillId="27" borderId="40" xfId="0" applyNumberFormat="1" applyFont="1" applyFill="1" applyBorder="1" applyAlignment="1" applyProtection="1">
      <alignment horizontal="center" vertical="center"/>
      <protection locked="0"/>
    </xf>
    <xf numFmtId="3" fontId="1" fillId="28" borderId="0" xfId="0" applyNumberFormat="1" applyFont="1" applyFill="1" applyAlignment="1" applyProtection="1">
      <alignment horizontal="center"/>
      <protection hidden="1"/>
    </xf>
    <xf numFmtId="49" fontId="7" fillId="28" borderId="0" xfId="0" applyNumberFormat="1" applyFont="1" applyFill="1" applyAlignment="1" applyProtection="1">
      <alignment horizontal="left"/>
      <protection hidden="1"/>
    </xf>
    <xf numFmtId="4" fontId="7" fillId="28" borderId="0" xfId="63" applyNumberFormat="1" applyFont="1" applyFill="1" applyBorder="1" applyAlignment="1" applyProtection="1">
      <alignment horizontal="center"/>
      <protection hidden="1"/>
    </xf>
    <xf numFmtId="4" fontId="2" fillId="28" borderId="0" xfId="63" applyNumberFormat="1" applyFont="1" applyFill="1" applyBorder="1" applyAlignment="1" applyProtection="1">
      <protection hidden="1"/>
    </xf>
    <xf numFmtId="4" fontId="1" fillId="28" borderId="0" xfId="0" applyNumberFormat="1" applyFont="1" applyFill="1" applyProtection="1">
      <protection hidden="1"/>
    </xf>
    <xf numFmtId="0" fontId="1" fillId="28" borderId="0" xfId="0" applyFont="1" applyFill="1" applyProtection="1">
      <protection hidden="1"/>
    </xf>
    <xf numFmtId="0" fontId="3" fillId="28" borderId="0" xfId="0" applyFont="1" applyFill="1" applyProtection="1">
      <protection hidden="1"/>
    </xf>
    <xf numFmtId="49" fontId="7" fillId="28" borderId="0" xfId="0" applyNumberFormat="1" applyFont="1" applyFill="1" applyAlignment="1" applyProtection="1">
      <alignment horizontal="center"/>
      <protection hidden="1"/>
    </xf>
    <xf numFmtId="3" fontId="94" fillId="29" borderId="51" xfId="0" applyNumberFormat="1" applyFont="1" applyFill="1" applyBorder="1" applyAlignment="1" applyProtection="1">
      <alignment horizontal="center" vertical="center" wrapText="1"/>
      <protection hidden="1"/>
    </xf>
    <xf numFmtId="0" fontId="94" fillId="29" borderId="52" xfId="0" applyFont="1" applyFill="1" applyBorder="1" applyAlignment="1" applyProtection="1">
      <alignment horizontal="center" vertical="center" wrapText="1"/>
      <protection hidden="1"/>
    </xf>
    <xf numFmtId="0" fontId="94" fillId="29" borderId="53" xfId="0" applyFont="1" applyFill="1" applyBorder="1" applyAlignment="1" applyProtection="1">
      <alignment horizontal="center" vertical="center" wrapText="1"/>
      <protection hidden="1"/>
    </xf>
    <xf numFmtId="0" fontId="2" fillId="28" borderId="0" xfId="0" applyFont="1" applyFill="1" applyAlignment="1" applyProtection="1">
      <alignment horizontal="center" vertical="center"/>
      <protection hidden="1"/>
    </xf>
    <xf numFmtId="0" fontId="10" fillId="28" borderId="0" xfId="0" applyFont="1" applyFill="1" applyAlignment="1" applyProtection="1">
      <alignment horizontal="center" vertical="center"/>
      <protection hidden="1"/>
    </xf>
    <xf numFmtId="3" fontId="3" fillId="30" borderId="16" xfId="0" applyNumberFormat="1" applyFont="1" applyFill="1" applyBorder="1" applyAlignment="1" applyProtection="1">
      <alignment horizontal="center"/>
      <protection hidden="1"/>
    </xf>
    <xf numFmtId="0" fontId="3" fillId="30" borderId="16" xfId="0" applyFont="1" applyFill="1" applyBorder="1" applyProtection="1">
      <protection hidden="1"/>
    </xf>
    <xf numFmtId="0" fontId="95" fillId="27" borderId="54" xfId="0" applyFont="1" applyFill="1" applyBorder="1" applyAlignment="1" applyProtection="1">
      <alignment horizontal="center" vertical="center"/>
      <protection locked="0"/>
    </xf>
    <xf numFmtId="184" fontId="3" fillId="27" borderId="16" xfId="92" applyNumberFormat="1" applyFont="1" applyFill="1" applyBorder="1" applyAlignment="1" applyProtection="1">
      <alignment horizontal="center" wrapText="1"/>
      <protection locked="0"/>
    </xf>
    <xf numFmtId="0" fontId="0" fillId="28" borderId="0" xfId="0" applyFill="1" applyProtection="1">
      <protection hidden="1"/>
    </xf>
    <xf numFmtId="184" fontId="3" fillId="27" borderId="42" xfId="92" applyNumberFormat="1" applyFont="1" applyFill="1" applyBorder="1" applyAlignment="1" applyProtection="1">
      <alignment horizontal="center" wrapText="1"/>
      <protection locked="0"/>
    </xf>
    <xf numFmtId="0" fontId="3" fillId="28" borderId="0" xfId="0" applyFont="1" applyFill="1" applyAlignment="1" applyProtection="1">
      <alignment vertical="center"/>
      <protection hidden="1"/>
    </xf>
    <xf numFmtId="0" fontId="3" fillId="27" borderId="54" xfId="0" applyFont="1" applyFill="1" applyBorder="1" applyAlignment="1" applyProtection="1">
      <alignment horizontal="center" vertical="center"/>
      <protection locked="0"/>
    </xf>
    <xf numFmtId="0" fontId="3" fillId="28" borderId="0" xfId="0" applyFont="1" applyFill="1" applyAlignment="1" applyProtection="1">
      <alignment vertical="top" wrapText="1"/>
      <protection hidden="1"/>
    </xf>
    <xf numFmtId="0" fontId="3" fillId="27" borderId="54" xfId="0" applyFont="1" applyFill="1" applyBorder="1" applyProtection="1">
      <protection locked="0"/>
    </xf>
    <xf numFmtId="0" fontId="3" fillId="27" borderId="16" xfId="0" applyFont="1" applyFill="1" applyBorder="1" applyProtection="1">
      <protection locked="0"/>
    </xf>
    <xf numFmtId="0" fontId="95" fillId="27" borderId="16" xfId="0" applyFont="1" applyFill="1" applyBorder="1" applyAlignment="1" applyProtection="1">
      <alignment horizontal="center" vertical="center"/>
      <protection locked="0"/>
    </xf>
    <xf numFmtId="0" fontId="3" fillId="27" borderId="55" xfId="0" applyFont="1" applyFill="1" applyBorder="1" applyProtection="1">
      <protection locked="0"/>
    </xf>
    <xf numFmtId="0" fontId="3" fillId="30" borderId="42" xfId="0" applyFont="1" applyFill="1" applyBorder="1" applyProtection="1">
      <protection hidden="1"/>
    </xf>
    <xf numFmtId="0" fontId="3" fillId="27" borderId="42" xfId="0" applyFont="1" applyFill="1" applyBorder="1" applyProtection="1">
      <protection locked="0"/>
    </xf>
    <xf numFmtId="3" fontId="3" fillId="30" borderId="42" xfId="0" applyNumberFormat="1" applyFont="1" applyFill="1" applyBorder="1" applyAlignment="1" applyProtection="1">
      <alignment horizontal="center"/>
      <protection hidden="1"/>
    </xf>
    <xf numFmtId="3" fontId="0" fillId="28" borderId="0" xfId="0" applyNumberFormat="1" applyFill="1" applyAlignment="1" applyProtection="1">
      <alignment horizontal="center"/>
      <protection hidden="1"/>
    </xf>
    <xf numFmtId="49" fontId="91" fillId="28" borderId="0" xfId="0" applyNumberFormat="1" applyFont="1" applyFill="1" applyAlignment="1" applyProtection="1">
      <alignment horizontal="center"/>
      <protection hidden="1"/>
    </xf>
    <xf numFmtId="3" fontId="7" fillId="31" borderId="16" xfId="0" applyNumberFormat="1" applyFont="1" applyFill="1" applyBorder="1" applyAlignment="1" applyProtection="1">
      <alignment horizontal="center"/>
      <protection hidden="1"/>
    </xf>
    <xf numFmtId="184" fontId="7" fillId="31" borderId="16" xfId="0" applyNumberFormat="1" applyFont="1" applyFill="1" applyBorder="1" applyAlignment="1" applyProtection="1">
      <alignment horizontal="center"/>
      <protection hidden="1"/>
    </xf>
    <xf numFmtId="49" fontId="5" fillId="28" borderId="0" xfId="63" applyNumberFormat="1" applyFont="1" applyFill="1" applyBorder="1" applyAlignment="1" applyProtection="1">
      <alignment horizontal="center"/>
      <protection hidden="1"/>
    </xf>
    <xf numFmtId="49" fontId="5" fillId="28" borderId="0" xfId="63" applyNumberFormat="1" applyFont="1" applyFill="1" applyBorder="1" applyAlignment="1" applyProtection="1">
      <protection hidden="1"/>
    </xf>
    <xf numFmtId="49" fontId="11" fillId="28" borderId="56" xfId="63" applyNumberFormat="1" applyFont="1" applyFill="1" applyBorder="1" applyAlignment="1" applyProtection="1">
      <alignment horizontal="right"/>
      <protection hidden="1"/>
    </xf>
    <xf numFmtId="0" fontId="11" fillId="27" borderId="16" xfId="0" applyFont="1" applyFill="1" applyBorder="1" applyAlignment="1" applyProtection="1">
      <alignment horizontal="center" vertical="center" wrapText="1"/>
      <protection locked="0"/>
    </xf>
    <xf numFmtId="0" fontId="11" fillId="28" borderId="56" xfId="0" applyFont="1" applyFill="1" applyBorder="1" applyAlignment="1" applyProtection="1">
      <alignment horizontal="right"/>
      <protection hidden="1"/>
    </xf>
    <xf numFmtId="0" fontId="5" fillId="27" borderId="16" xfId="0" applyFont="1" applyFill="1" applyBorder="1" applyAlignment="1" applyProtection="1">
      <alignment horizontal="center" vertical="center"/>
      <protection locked="0"/>
    </xf>
    <xf numFmtId="181" fontId="96" fillId="0" borderId="0" xfId="63" applyNumberFormat="1" applyFont="1" applyFill="1" applyBorder="1" applyAlignment="1" applyProtection="1">
      <protection hidden="1"/>
    </xf>
    <xf numFmtId="0" fontId="5" fillId="0" borderId="0" xfId="0" applyFont="1" applyAlignment="1" applyProtection="1">
      <alignment horizontal="center"/>
      <protection hidden="1"/>
    </xf>
    <xf numFmtId="49" fontId="96" fillId="0" borderId="0" xfId="0" applyNumberFormat="1" applyFont="1" applyAlignment="1" applyProtection="1">
      <alignment horizontal="center"/>
      <protection hidden="1"/>
    </xf>
    <xf numFmtId="0" fontId="96" fillId="0" borderId="0" xfId="0" applyFont="1" applyProtection="1">
      <protection hidden="1"/>
    </xf>
    <xf numFmtId="0" fontId="11" fillId="0" borderId="0" xfId="0" applyFont="1"/>
    <xf numFmtId="0" fontId="5" fillId="0" borderId="0" xfId="0" applyFont="1" applyProtection="1">
      <protection hidden="1"/>
    </xf>
    <xf numFmtId="0" fontId="5" fillId="28" borderId="0" xfId="0" applyFont="1" applyFill="1" applyAlignment="1" applyProtection="1">
      <alignment horizontal="right" vertical="center"/>
      <protection hidden="1"/>
    </xf>
    <xf numFmtId="0" fontId="93" fillId="0" borderId="0" xfId="0" applyFont="1" applyProtection="1">
      <protection hidden="1"/>
    </xf>
    <xf numFmtId="0" fontId="5" fillId="0" borderId="0" xfId="0" applyFont="1" applyAlignment="1" applyProtection="1">
      <alignment horizontal="center" vertical="center"/>
      <protection hidden="1"/>
    </xf>
    <xf numFmtId="49" fontId="5" fillId="0" borderId="0" xfId="0" applyNumberFormat="1" applyFont="1" applyAlignment="1" applyProtection="1">
      <alignment horizontal="center" vertical="center"/>
      <protection locked="0"/>
    </xf>
    <xf numFmtId="0" fontId="11" fillId="28" borderId="57" xfId="0" applyFont="1" applyFill="1" applyBorder="1" applyAlignment="1" applyProtection="1">
      <alignment vertical="center"/>
      <protection hidden="1"/>
    </xf>
    <xf numFmtId="0" fontId="11" fillId="28" borderId="57" xfId="0" applyFont="1" applyFill="1" applyBorder="1" applyAlignment="1" applyProtection="1">
      <alignment horizontal="center" vertical="center"/>
      <protection hidden="1"/>
    </xf>
    <xf numFmtId="0" fontId="96" fillId="28" borderId="0" xfId="0" applyFont="1" applyFill="1" applyProtection="1">
      <protection hidden="1"/>
    </xf>
    <xf numFmtId="4" fontId="96" fillId="28" borderId="0" xfId="0" applyNumberFormat="1" applyFont="1" applyFill="1" applyProtection="1">
      <protection hidden="1"/>
    </xf>
    <xf numFmtId="4" fontId="97" fillId="29" borderId="51" xfId="63" applyNumberFormat="1" applyFont="1" applyFill="1" applyBorder="1" applyAlignment="1" applyProtection="1">
      <alignment horizontal="center" vertical="center"/>
      <protection locked="0"/>
    </xf>
    <xf numFmtId="0" fontId="97" fillId="29" borderId="58" xfId="0" applyFont="1" applyFill="1" applyBorder="1" applyAlignment="1" applyProtection="1">
      <alignment horizontal="center" vertical="center"/>
      <protection locked="0"/>
    </xf>
    <xf numFmtId="4" fontId="97" fillId="29" borderId="58" xfId="63" applyNumberFormat="1" applyFont="1" applyFill="1" applyBorder="1" applyAlignment="1" applyProtection="1">
      <alignment horizontal="center" vertical="center"/>
      <protection locked="0"/>
    </xf>
    <xf numFmtId="0" fontId="96" fillId="0" borderId="0" xfId="0" applyFont="1" applyAlignment="1" applyProtection="1">
      <alignment vertical="center"/>
      <protection hidden="1"/>
    </xf>
    <xf numFmtId="0" fontId="55" fillId="28" borderId="0" xfId="0" applyFont="1" applyFill="1" applyAlignment="1" applyProtection="1">
      <alignment horizontal="center" vertical="center"/>
      <protection hidden="1"/>
    </xf>
    <xf numFmtId="181" fontId="96" fillId="28" borderId="0" xfId="63" applyNumberFormat="1" applyFont="1" applyFill="1" applyBorder="1" applyAlignment="1" applyProtection="1">
      <protection hidden="1"/>
    </xf>
    <xf numFmtId="181" fontId="5" fillId="32" borderId="59" xfId="63" applyNumberFormat="1" applyFont="1" applyFill="1" applyBorder="1" applyAlignment="1" applyProtection="1">
      <alignment horizontal="center"/>
      <protection locked="0"/>
    </xf>
    <xf numFmtId="49" fontId="5" fillId="32" borderId="59" xfId="0" applyNumberFormat="1" applyFont="1" applyFill="1" applyBorder="1" applyProtection="1">
      <protection locked="0"/>
    </xf>
    <xf numFmtId="184" fontId="5" fillId="27" borderId="40" xfId="63" applyNumberFormat="1" applyFont="1" applyFill="1" applyBorder="1" applyAlignment="1" applyProtection="1">
      <alignment horizontal="center"/>
      <protection locked="0"/>
    </xf>
    <xf numFmtId="4" fontId="55" fillId="28" borderId="0" xfId="63" applyNumberFormat="1" applyFont="1" applyFill="1" applyBorder="1" applyAlignment="1" applyProtection="1">
      <alignment horizontal="center"/>
      <protection hidden="1"/>
    </xf>
    <xf numFmtId="4" fontId="55" fillId="28" borderId="0" xfId="63" applyNumberFormat="1" applyFont="1" applyFill="1" applyBorder="1" applyAlignment="1" applyProtection="1">
      <alignment horizontal="center" vertical="center"/>
      <protection locked="0"/>
    </xf>
    <xf numFmtId="0" fontId="55" fillId="28" borderId="0" xfId="0" applyFont="1" applyFill="1" applyAlignment="1" applyProtection="1">
      <alignment horizontal="center" vertical="center"/>
      <protection locked="0"/>
    </xf>
    <xf numFmtId="181" fontId="5" fillId="32" borderId="60" xfId="63" applyNumberFormat="1" applyFont="1" applyFill="1" applyBorder="1" applyAlignment="1" applyProtection="1">
      <alignment horizontal="center"/>
      <protection locked="0"/>
    </xf>
    <xf numFmtId="49" fontId="5" fillId="32" borderId="60" xfId="0" applyNumberFormat="1" applyFont="1" applyFill="1" applyBorder="1" applyProtection="1">
      <protection locked="0"/>
    </xf>
    <xf numFmtId="184" fontId="5" fillId="32" borderId="40" xfId="63" applyNumberFormat="1" applyFont="1" applyFill="1" applyBorder="1" applyAlignment="1" applyProtection="1">
      <alignment horizontal="center"/>
      <protection hidden="1"/>
    </xf>
    <xf numFmtId="4" fontId="96" fillId="28" borderId="0" xfId="63" applyNumberFormat="1" applyFont="1" applyFill="1" applyBorder="1" applyAlignment="1" applyProtection="1">
      <protection hidden="1"/>
    </xf>
    <xf numFmtId="181" fontId="5" fillId="0" borderId="43" xfId="63" applyNumberFormat="1" applyFont="1" applyFill="1" applyBorder="1" applyAlignment="1" applyProtection="1">
      <alignment horizontal="center"/>
      <protection locked="0"/>
    </xf>
    <xf numFmtId="0" fontId="5" fillId="0" borderId="61" xfId="0" applyFont="1" applyBorder="1" applyProtection="1">
      <protection locked="0"/>
    </xf>
    <xf numFmtId="184" fontId="96" fillId="27" borderId="42" xfId="1" applyNumberFormat="1" applyFont="1" applyFill="1" applyBorder="1" applyAlignment="1" applyProtection="1">
      <alignment horizontal="center" vertical="center"/>
      <protection locked="0"/>
    </xf>
    <xf numFmtId="0" fontId="5" fillId="28" borderId="0" xfId="0" applyFont="1" applyFill="1" applyAlignment="1" applyProtection="1">
      <alignment horizontal="center" vertical="center"/>
      <protection hidden="1"/>
    </xf>
    <xf numFmtId="181" fontId="5" fillId="0" borderId="16" xfId="63" applyNumberFormat="1" applyFont="1" applyFill="1" applyBorder="1" applyAlignment="1" applyProtection="1">
      <alignment horizontal="center"/>
      <protection locked="0"/>
    </xf>
    <xf numFmtId="0" fontId="5" fillId="0" borderId="62" xfId="0" applyFont="1" applyBorder="1" applyAlignment="1" applyProtection="1">
      <alignment wrapText="1"/>
      <protection locked="0"/>
    </xf>
    <xf numFmtId="0" fontId="5" fillId="0" borderId="16" xfId="0" applyFont="1" applyBorder="1" applyAlignment="1" applyProtection="1">
      <alignment wrapText="1"/>
      <protection locked="0"/>
    </xf>
    <xf numFmtId="184" fontId="96" fillId="27" borderId="16" xfId="1" applyNumberFormat="1" applyFont="1" applyFill="1" applyBorder="1" applyAlignment="1" applyProtection="1">
      <alignment horizontal="center" vertical="center"/>
      <protection locked="0"/>
    </xf>
    <xf numFmtId="181" fontId="5" fillId="28" borderId="0" xfId="63" applyNumberFormat="1" applyFont="1" applyFill="1" applyBorder="1" applyAlignment="1" applyProtection="1">
      <alignment horizontal="center"/>
      <protection locked="0"/>
    </xf>
    <xf numFmtId="0" fontId="5" fillId="28" borderId="0" xfId="0" applyFont="1" applyFill="1" applyAlignment="1" applyProtection="1">
      <alignment horizontal="left"/>
      <protection locked="0"/>
    </xf>
    <xf numFmtId="182" fontId="5" fillId="28" borderId="0" xfId="1" applyNumberFormat="1" applyFont="1" applyFill="1" applyBorder="1" applyAlignment="1" applyProtection="1">
      <alignment horizontal="center" vertical="center"/>
      <protection locked="0"/>
    </xf>
    <xf numFmtId="0" fontId="96" fillId="28" borderId="0" xfId="0" applyFont="1" applyFill="1" applyAlignment="1" applyProtection="1">
      <alignment vertical="center" wrapText="1"/>
      <protection hidden="1"/>
    </xf>
    <xf numFmtId="181" fontId="5" fillId="32" borderId="40" xfId="63" applyNumberFormat="1" applyFont="1" applyFill="1" applyBorder="1" applyAlignment="1" applyProtection="1">
      <alignment horizontal="center"/>
      <protection locked="0"/>
    </xf>
    <xf numFmtId="0" fontId="5" fillId="32" borderId="63" xfId="0" applyFont="1" applyFill="1" applyBorder="1" applyAlignment="1" applyProtection="1">
      <alignment horizontal="left" vertical="center"/>
      <protection locked="0"/>
    </xf>
    <xf numFmtId="184" fontId="5" fillId="32" borderId="40" xfId="1" applyNumberFormat="1" applyFont="1" applyFill="1" applyBorder="1" applyAlignment="1" applyProtection="1">
      <alignment horizontal="center" vertical="center"/>
      <protection hidden="1"/>
    </xf>
    <xf numFmtId="49" fontId="5" fillId="0" borderId="64" xfId="0" applyNumberFormat="1" applyFont="1" applyBorder="1" applyAlignment="1" applyProtection="1">
      <alignment horizontal="center"/>
      <protection locked="0"/>
    </xf>
    <xf numFmtId="49" fontId="5" fillId="0" borderId="64" xfId="63" applyNumberFormat="1" applyFont="1" applyFill="1" applyBorder="1" applyAlignment="1" applyProtection="1">
      <protection locked="0"/>
    </xf>
    <xf numFmtId="184" fontId="5" fillId="30" borderId="64" xfId="63" applyNumberFormat="1" applyFont="1" applyFill="1" applyBorder="1" applyAlignment="1" applyProtection="1">
      <alignment horizontal="center" vertical="center"/>
      <protection locked="0"/>
    </xf>
    <xf numFmtId="49" fontId="5" fillId="0" borderId="40" xfId="0" applyNumberFormat="1" applyFont="1" applyBorder="1" applyAlignment="1" applyProtection="1">
      <alignment horizontal="center"/>
      <protection locked="0"/>
    </xf>
    <xf numFmtId="49" fontId="5" fillId="0" borderId="40" xfId="63" applyNumberFormat="1" applyFont="1" applyFill="1" applyBorder="1" applyAlignment="1" applyProtection="1">
      <protection locked="0"/>
    </xf>
    <xf numFmtId="184" fontId="5" fillId="30" borderId="40" xfId="63" applyNumberFormat="1" applyFont="1" applyFill="1" applyBorder="1" applyAlignment="1" applyProtection="1">
      <alignment horizontal="center" vertical="center"/>
      <protection locked="0"/>
    </xf>
    <xf numFmtId="0" fontId="5" fillId="28" borderId="0" xfId="0" applyFont="1" applyFill="1" applyAlignment="1" applyProtection="1">
      <alignment vertical="top" wrapText="1"/>
      <protection hidden="1"/>
    </xf>
    <xf numFmtId="4" fontId="96" fillId="28" borderId="0" xfId="63" applyNumberFormat="1" applyFont="1" applyFill="1" applyBorder="1" applyAlignment="1" applyProtection="1">
      <alignment wrapText="1"/>
      <protection hidden="1"/>
    </xf>
    <xf numFmtId="0" fontId="5" fillId="28" borderId="0" xfId="0" applyFont="1" applyFill="1" applyAlignment="1" applyProtection="1">
      <alignment horizontal="left" vertical="top" wrapText="1"/>
      <protection hidden="1"/>
    </xf>
    <xf numFmtId="184" fontId="5" fillId="30" borderId="40" xfId="63" applyNumberFormat="1" applyFont="1" applyFill="1" applyBorder="1" applyAlignment="1" applyProtection="1">
      <alignment horizontal="center"/>
      <protection locked="0"/>
    </xf>
    <xf numFmtId="49" fontId="5" fillId="0" borderId="65" xfId="63" applyNumberFormat="1" applyFont="1" applyFill="1" applyBorder="1" applyAlignment="1" applyProtection="1">
      <protection locked="0"/>
    </xf>
    <xf numFmtId="49" fontId="5" fillId="28" borderId="0" xfId="0" applyNumberFormat="1" applyFont="1" applyFill="1" applyAlignment="1" applyProtection="1">
      <alignment horizontal="center"/>
      <protection locked="0"/>
    </xf>
    <xf numFmtId="49" fontId="5" fillId="0" borderId="0" xfId="63" applyNumberFormat="1" applyFont="1" applyFill="1" applyBorder="1" applyAlignment="1" applyProtection="1">
      <protection locked="0"/>
    </xf>
    <xf numFmtId="184" fontId="5" fillId="0" borderId="0" xfId="0" applyNumberFormat="1" applyFont="1" applyAlignment="1" applyProtection="1">
      <alignment horizontal="center" vertical="center"/>
      <protection locked="0"/>
    </xf>
    <xf numFmtId="49" fontId="5" fillId="28" borderId="66" xfId="0" applyNumberFormat="1" applyFont="1" applyFill="1" applyBorder="1" applyAlignment="1" applyProtection="1">
      <alignment horizontal="center"/>
      <protection locked="0"/>
    </xf>
    <xf numFmtId="184" fontId="5" fillId="30" borderId="40" xfId="0" applyNumberFormat="1" applyFont="1" applyFill="1" applyBorder="1" applyAlignment="1" applyProtection="1">
      <alignment horizontal="center" vertical="center"/>
      <protection hidden="1"/>
    </xf>
    <xf numFmtId="49" fontId="96" fillId="28" borderId="0" xfId="63" applyNumberFormat="1" applyFont="1" applyFill="1" applyBorder="1" applyAlignment="1" applyProtection="1">
      <alignment horizontal="center"/>
      <protection locked="0"/>
    </xf>
    <xf numFmtId="0" fontId="5" fillId="28" borderId="0" xfId="0" applyFont="1" applyFill="1" applyProtection="1">
      <protection locked="0"/>
    </xf>
    <xf numFmtId="49" fontId="5" fillId="33" borderId="40" xfId="0" applyNumberFormat="1" applyFont="1" applyFill="1" applyBorder="1" applyAlignment="1" applyProtection="1">
      <alignment horizontal="center"/>
      <protection locked="0"/>
    </xf>
    <xf numFmtId="49" fontId="5" fillId="33" borderId="40" xfId="63" applyNumberFormat="1" applyFont="1" applyFill="1" applyBorder="1" applyAlignment="1" applyProtection="1">
      <protection locked="0"/>
    </xf>
    <xf numFmtId="184" fontId="5" fillId="33" borderId="40" xfId="63" applyNumberFormat="1" applyFont="1" applyFill="1" applyBorder="1" applyAlignment="1" applyProtection="1">
      <alignment horizontal="center" vertical="center"/>
      <protection hidden="1"/>
    </xf>
    <xf numFmtId="181" fontId="5" fillId="28" borderId="0" xfId="63" applyNumberFormat="1" applyFont="1" applyFill="1" applyBorder="1" applyAlignment="1" applyProtection="1">
      <alignment horizontal="center"/>
      <protection hidden="1"/>
    </xf>
    <xf numFmtId="49" fontId="96" fillId="28" borderId="0" xfId="63" applyNumberFormat="1" applyFont="1" applyFill="1" applyBorder="1" applyAlignment="1" applyProtection="1">
      <alignment horizontal="center"/>
      <protection hidden="1"/>
    </xf>
    <xf numFmtId="0" fontId="5" fillId="28" borderId="0" xfId="0" applyFont="1" applyFill="1" applyProtection="1">
      <protection hidden="1"/>
    </xf>
    <xf numFmtId="49" fontId="5" fillId="28" borderId="0" xfId="63" applyNumberFormat="1" applyFont="1" applyFill="1" applyBorder="1" applyAlignment="1" applyProtection="1">
      <alignment horizontal="left"/>
      <protection hidden="1"/>
    </xf>
    <xf numFmtId="0" fontId="98" fillId="19" borderId="0" xfId="87" applyFont="1" applyFill="1" applyBorder="1" applyProtection="1">
      <protection hidden="1"/>
    </xf>
    <xf numFmtId="0" fontId="99" fillId="19" borderId="0" xfId="87" applyFont="1" applyFill="1" applyBorder="1" applyProtection="1">
      <protection hidden="1"/>
    </xf>
    <xf numFmtId="0" fontId="100" fillId="19" borderId="0" xfId="87" applyFont="1" applyFill="1" applyBorder="1" applyProtection="1">
      <protection hidden="1"/>
    </xf>
    <xf numFmtId="0" fontId="100" fillId="0" borderId="0" xfId="87" applyFont="1" applyProtection="1">
      <protection hidden="1"/>
    </xf>
    <xf numFmtId="0" fontId="101" fillId="19" borderId="0" xfId="87" applyFont="1" applyFill="1" applyBorder="1" applyAlignment="1" applyProtection="1">
      <alignment horizontal="center" vertical="center"/>
      <protection hidden="1"/>
    </xf>
    <xf numFmtId="0" fontId="102" fillId="19" borderId="0" xfId="87" applyFont="1" applyFill="1" applyBorder="1" applyAlignment="1" applyProtection="1">
      <alignment horizontal="right" vertical="center"/>
      <protection hidden="1"/>
    </xf>
    <xf numFmtId="1" fontId="102" fillId="23" borderId="67" xfId="87" applyNumberFormat="1" applyFont="1" applyFill="1" applyBorder="1" applyAlignment="1" applyProtection="1">
      <alignment horizontal="center" vertical="center"/>
      <protection locked="0"/>
    </xf>
    <xf numFmtId="1" fontId="102" fillId="23" borderId="68" xfId="87" applyNumberFormat="1" applyFont="1" applyFill="1" applyBorder="1" applyAlignment="1" applyProtection="1">
      <alignment horizontal="center" vertical="center"/>
      <protection locked="0"/>
    </xf>
    <xf numFmtId="0" fontId="103" fillId="19" borderId="0" xfId="87" applyFont="1" applyFill="1" applyBorder="1" applyAlignment="1" applyProtection="1">
      <alignment horizontal="center" vertical="center" wrapText="1"/>
      <protection hidden="1"/>
    </xf>
    <xf numFmtId="1" fontId="102" fillId="23" borderId="69" xfId="87" applyNumberFormat="1" applyFont="1" applyFill="1" applyBorder="1" applyAlignment="1" applyProtection="1">
      <alignment horizontal="center" vertical="center"/>
      <protection locked="0"/>
    </xf>
    <xf numFmtId="1" fontId="102" fillId="23" borderId="70" xfId="87" applyNumberFormat="1" applyFont="1" applyFill="1" applyBorder="1" applyAlignment="1" applyProtection="1">
      <alignment horizontal="center" vertical="center"/>
      <protection locked="0"/>
    </xf>
    <xf numFmtId="0" fontId="104" fillId="19" borderId="0" xfId="87" applyFont="1" applyFill="1" applyBorder="1" applyAlignment="1" applyProtection="1">
      <alignment horizontal="center" vertical="center" wrapText="1"/>
      <protection hidden="1"/>
    </xf>
    <xf numFmtId="0" fontId="102" fillId="0" borderId="0" xfId="87" applyFont="1" applyAlignment="1" applyProtection="1">
      <alignment horizontal="right" vertical="center"/>
      <protection hidden="1"/>
    </xf>
    <xf numFmtId="49" fontId="102" fillId="23" borderId="69" xfId="87" applyNumberFormat="1" applyFont="1" applyFill="1" applyBorder="1" applyAlignment="1" applyProtection="1">
      <alignment horizontal="center" vertical="center"/>
      <protection locked="0"/>
    </xf>
    <xf numFmtId="49" fontId="102" fillId="23" borderId="70" xfId="87" applyNumberFormat="1" applyFont="1" applyFill="1" applyBorder="1" applyAlignment="1" applyProtection="1">
      <alignment horizontal="center" vertical="center"/>
      <protection locked="0"/>
    </xf>
    <xf numFmtId="0" fontId="67" fillId="19" borderId="0" xfId="87" applyFont="1" applyFill="1" applyBorder="1" applyAlignment="1" applyProtection="1">
      <alignment horizontal="center" vertical="center" wrapText="1"/>
      <protection hidden="1"/>
    </xf>
    <xf numFmtId="49" fontId="69" fillId="19" borderId="0" xfId="87" applyNumberFormat="1" applyFont="1" applyFill="1" applyBorder="1" applyAlignment="1" applyProtection="1">
      <alignment horizontal="center" vertical="center"/>
      <protection hidden="1"/>
    </xf>
    <xf numFmtId="0" fontId="105" fillId="19" borderId="71" xfId="87" applyFont="1" applyFill="1" applyBorder="1" applyAlignment="1" applyProtection="1">
      <alignment horizontal="center" vertical="center" wrapText="1"/>
      <protection hidden="1"/>
    </xf>
    <xf numFmtId="0" fontId="73" fillId="24" borderId="69" xfId="87" applyFont="1" applyFill="1" applyBorder="1" applyAlignment="1" applyProtection="1">
      <alignment horizontal="center" vertical="center" wrapText="1"/>
      <protection hidden="1"/>
    </xf>
    <xf numFmtId="0" fontId="106" fillId="34" borderId="68" xfId="87" applyFont="1" applyFill="1" applyBorder="1" applyAlignment="1" applyProtection="1">
      <alignment horizontal="center" vertical="center"/>
      <protection hidden="1"/>
    </xf>
    <xf numFmtId="0" fontId="106" fillId="19" borderId="0" xfId="87" applyFont="1" applyFill="1" applyBorder="1" applyAlignment="1" applyProtection="1">
      <alignment horizontal="center" vertical="center"/>
      <protection hidden="1"/>
    </xf>
    <xf numFmtId="0" fontId="102" fillId="25" borderId="17" xfId="87" applyFont="1" applyFill="1" applyBorder="1" applyAlignment="1">
      <alignment horizontal="center" vertical="center"/>
    </xf>
    <xf numFmtId="0" fontId="107" fillId="19" borderId="0" xfId="87" applyFont="1" applyFill="1" applyBorder="1" applyAlignment="1" applyProtection="1">
      <alignment vertical="center"/>
      <protection hidden="1"/>
    </xf>
    <xf numFmtId="0" fontId="107" fillId="19" borderId="0" xfId="87" applyFont="1" applyFill="1" applyBorder="1" applyAlignment="1" applyProtection="1">
      <alignment horizontal="left" vertical="center"/>
      <protection hidden="1"/>
    </xf>
    <xf numFmtId="0" fontId="107" fillId="19" borderId="72" xfId="87" applyFont="1" applyFill="1" applyBorder="1" applyAlignment="1" applyProtection="1">
      <alignment vertical="center"/>
      <protection hidden="1"/>
    </xf>
    <xf numFmtId="49" fontId="98" fillId="35" borderId="17" xfId="87" applyNumberFormat="1" applyFont="1" applyFill="1" applyBorder="1" applyAlignment="1" applyProtection="1">
      <alignment vertical="center"/>
      <protection locked="0"/>
    </xf>
    <xf numFmtId="49" fontId="98" fillId="35" borderId="17" xfId="87" applyNumberFormat="1" applyFont="1" applyFill="1" applyBorder="1" applyAlignment="1" applyProtection="1">
      <alignment horizontal="center" vertical="center"/>
      <protection locked="0"/>
    </xf>
    <xf numFmtId="3" fontId="98" fillId="35" borderId="17" xfId="87" applyNumberFormat="1" applyFont="1" applyFill="1" applyBorder="1" applyAlignment="1" applyProtection="1">
      <alignment horizontal="center" vertical="center"/>
      <protection locked="0"/>
    </xf>
    <xf numFmtId="0" fontId="98" fillId="35" borderId="17" xfId="87" applyFont="1" applyFill="1" applyBorder="1" applyAlignment="1" applyProtection="1">
      <alignment vertical="center"/>
      <protection locked="0"/>
    </xf>
    <xf numFmtId="0" fontId="98" fillId="35" borderId="17" xfId="87" applyFont="1" applyFill="1" applyBorder="1" applyAlignment="1" applyProtection="1">
      <alignment horizontal="center" vertical="center" wrapText="1"/>
      <protection locked="0"/>
    </xf>
    <xf numFmtId="0" fontId="108" fillId="36" borderId="17" xfId="87" applyFont="1" applyFill="1" applyBorder="1" applyAlignment="1" applyProtection="1">
      <alignment vertical="center"/>
      <protection locked="0"/>
    </xf>
    <xf numFmtId="0" fontId="98" fillId="35" borderId="17" xfId="87" applyFont="1" applyFill="1" applyBorder="1" applyAlignment="1" applyProtection="1">
      <alignment horizontal="center" vertical="center"/>
      <protection locked="0"/>
    </xf>
    <xf numFmtId="0" fontId="98" fillId="35" borderId="17" xfId="87" applyFont="1" applyFill="1" applyBorder="1" applyAlignment="1" applyProtection="1">
      <alignment vertical="center" wrapText="1"/>
      <protection locked="0"/>
    </xf>
    <xf numFmtId="3" fontId="98" fillId="35" borderId="17" xfId="87" applyNumberFormat="1" applyFont="1" applyFill="1" applyBorder="1" applyAlignment="1" applyProtection="1">
      <alignment horizontal="center" vertical="center" wrapText="1"/>
      <protection locked="0"/>
    </xf>
    <xf numFmtId="0" fontId="109" fillId="35" borderId="17" xfId="0" applyFont="1" applyFill="1" applyBorder="1" applyProtection="1">
      <protection locked="0"/>
    </xf>
    <xf numFmtId="0" fontId="98" fillId="35" borderId="17" xfId="0" applyFont="1" applyFill="1" applyBorder="1" applyAlignment="1" applyProtection="1">
      <alignment horizontal="center" vertical="center" wrapText="1"/>
      <protection locked="0"/>
    </xf>
    <xf numFmtId="3" fontId="98" fillId="35" borderId="17" xfId="0" applyNumberFormat="1" applyFont="1" applyFill="1" applyBorder="1" applyAlignment="1" applyProtection="1">
      <alignment horizontal="center" vertical="center"/>
      <protection locked="0"/>
    </xf>
    <xf numFmtId="0" fontId="110" fillId="35" borderId="17" xfId="87" applyFont="1" applyFill="1" applyBorder="1" applyAlignment="1" applyProtection="1">
      <alignment horizontal="center"/>
      <protection locked="0"/>
    </xf>
    <xf numFmtId="3" fontId="110" fillId="35" borderId="17" xfId="87" applyNumberFormat="1" applyFont="1" applyFill="1" applyBorder="1" applyAlignment="1" applyProtection="1">
      <alignment horizontal="center"/>
      <protection locked="0"/>
    </xf>
    <xf numFmtId="0" fontId="110" fillId="35" borderId="17" xfId="0" applyFont="1" applyFill="1" applyBorder="1" applyAlignment="1" applyProtection="1">
      <alignment horizontal="center"/>
      <protection locked="0"/>
    </xf>
    <xf numFmtId="3" fontId="110" fillId="35" borderId="17" xfId="0" applyNumberFormat="1" applyFont="1" applyFill="1" applyBorder="1" applyAlignment="1" applyProtection="1">
      <alignment horizontal="center"/>
      <protection locked="0"/>
    </xf>
    <xf numFmtId="0" fontId="107" fillId="19" borderId="0" xfId="87" applyFont="1" applyFill="1" applyBorder="1" applyAlignment="1" applyProtection="1">
      <alignment horizontal="left" vertical="center" wrapText="1"/>
      <protection hidden="1"/>
    </xf>
    <xf numFmtId="0" fontId="109" fillId="35" borderId="17" xfId="87" applyFont="1" applyFill="1" applyBorder="1" applyProtection="1">
      <protection locked="0"/>
    </xf>
    <xf numFmtId="0" fontId="98" fillId="35" borderId="34" xfId="87" applyFont="1" applyFill="1" applyBorder="1" applyAlignment="1" applyProtection="1">
      <alignment vertical="center"/>
      <protection locked="0"/>
    </xf>
    <xf numFmtId="3" fontId="98" fillId="35" borderId="36" xfId="87" applyNumberFormat="1" applyFont="1" applyFill="1" applyBorder="1" applyAlignment="1" applyProtection="1">
      <alignment horizontal="center" vertical="center"/>
      <protection locked="0"/>
    </xf>
    <xf numFmtId="0" fontId="98" fillId="35" borderId="17" xfId="87" applyFont="1" applyFill="1" applyBorder="1" applyProtection="1">
      <protection locked="0"/>
    </xf>
    <xf numFmtId="0" fontId="98" fillId="35" borderId="22" xfId="87" applyFont="1" applyFill="1" applyBorder="1" applyAlignment="1" applyProtection="1">
      <alignment horizontal="center" vertical="center" wrapText="1"/>
      <protection locked="0"/>
    </xf>
    <xf numFmtId="0" fontId="108" fillId="2" borderId="0" xfId="0" applyFont="1" applyFill="1" applyProtection="1">
      <protection hidden="1"/>
    </xf>
    <xf numFmtId="0" fontId="23" fillId="2" borderId="0" xfId="0" applyFont="1" applyFill="1" applyProtection="1">
      <protection hidden="1"/>
    </xf>
    <xf numFmtId="0" fontId="64" fillId="2" borderId="0" xfId="0" applyFont="1" applyFill="1" applyProtection="1">
      <protection hidden="1"/>
    </xf>
    <xf numFmtId="0" fontId="64" fillId="0" borderId="0" xfId="0" applyFont="1" applyProtection="1">
      <protection hidden="1"/>
    </xf>
    <xf numFmtId="0" fontId="111" fillId="2" borderId="0" xfId="0" applyFont="1" applyFill="1" applyBorder="1" applyAlignment="1" applyProtection="1">
      <alignment horizontal="center" vertical="center"/>
      <protection hidden="1"/>
    </xf>
    <xf numFmtId="0" fontId="112" fillId="2" borderId="0" xfId="0" applyFont="1" applyFill="1" applyAlignment="1" applyProtection="1">
      <alignment horizontal="center" vertical="center"/>
      <protection hidden="1"/>
    </xf>
    <xf numFmtId="1" fontId="112" fillId="3" borderId="2" xfId="0" applyNumberFormat="1" applyFont="1" applyFill="1" applyBorder="1" applyAlignment="1" applyProtection="1">
      <alignment horizontal="center" vertical="center"/>
      <protection locked="0"/>
    </xf>
    <xf numFmtId="0" fontId="113" fillId="2" borderId="0" xfId="0" applyFont="1" applyFill="1" applyBorder="1" applyAlignment="1" applyProtection="1">
      <alignment horizontal="center" vertical="center" wrapText="1"/>
      <protection hidden="1"/>
    </xf>
    <xf numFmtId="0" fontId="112" fillId="0" borderId="0" xfId="0" applyFont="1" applyAlignment="1" applyProtection="1">
      <alignment horizontal="center" vertical="center"/>
      <protection hidden="1"/>
    </xf>
    <xf numFmtId="49" fontId="112" fillId="3" borderId="2" xfId="0" applyNumberFormat="1" applyFont="1" applyFill="1" applyBorder="1" applyAlignment="1" applyProtection="1">
      <alignment horizontal="center" vertical="center"/>
      <protection locked="0"/>
    </xf>
    <xf numFmtId="0" fontId="114" fillId="2" borderId="0" xfId="0" applyFont="1" applyFill="1" applyAlignment="1" applyProtection="1">
      <alignment horizontal="center" vertical="center" wrapText="1"/>
      <protection hidden="1"/>
    </xf>
    <xf numFmtId="0" fontId="115" fillId="2" borderId="0" xfId="0" applyFont="1" applyFill="1" applyBorder="1" applyAlignment="1" applyProtection="1">
      <alignment horizontal="center" vertical="center" wrapText="1"/>
      <protection hidden="1"/>
    </xf>
    <xf numFmtId="49" fontId="62" fillId="2" borderId="0" xfId="0" applyNumberFormat="1" applyFont="1" applyFill="1" applyBorder="1" applyAlignment="1" applyProtection="1">
      <alignment horizontal="center" vertical="center"/>
      <protection hidden="1"/>
    </xf>
    <xf numFmtId="0" fontId="116" fillId="2" borderId="0" xfId="0" applyFont="1" applyFill="1" applyBorder="1" applyAlignment="1" applyProtection="1">
      <alignment horizontal="center" vertical="center" wrapText="1"/>
      <protection hidden="1"/>
    </xf>
    <xf numFmtId="0" fontId="117" fillId="4" borderId="18" xfId="0" applyFont="1" applyFill="1" applyBorder="1" applyAlignment="1" applyProtection="1">
      <alignment horizontal="center" vertical="center" wrapText="1"/>
      <protection hidden="1"/>
    </xf>
    <xf numFmtId="0" fontId="118" fillId="37" borderId="73" xfId="0" applyFont="1" applyFill="1" applyBorder="1" applyAlignment="1" applyProtection="1">
      <alignment horizontal="center" vertical="center"/>
      <protection hidden="1"/>
    </xf>
    <xf numFmtId="0" fontId="118" fillId="2" borderId="0" xfId="0" applyFont="1" applyFill="1" applyBorder="1" applyAlignment="1" applyProtection="1">
      <alignment horizontal="center" vertical="center"/>
      <protection hidden="1"/>
    </xf>
    <xf numFmtId="0" fontId="64" fillId="2" borderId="0" xfId="0" applyFont="1" applyFill="1" applyAlignment="1" applyProtection="1">
      <alignment horizontal="right" vertical="center"/>
      <protection hidden="1"/>
    </xf>
    <xf numFmtId="0" fontId="116" fillId="2" borderId="0" xfId="0" applyFont="1" applyFill="1" applyAlignment="1" applyProtection="1">
      <alignment horizontal="right" vertical="center"/>
      <protection hidden="1"/>
    </xf>
    <xf numFmtId="0" fontId="116" fillId="3" borderId="8" xfId="0" applyFont="1" applyFill="1" applyBorder="1" applyAlignment="1" applyProtection="1">
      <alignment horizontal="left" vertical="center"/>
      <protection locked="0"/>
    </xf>
    <xf numFmtId="49" fontId="116" fillId="3" borderId="8" xfId="0" applyNumberFormat="1" applyFont="1" applyFill="1" applyBorder="1" applyAlignment="1" applyProtection="1">
      <alignment horizontal="left" vertical="center"/>
      <protection locked="0"/>
    </xf>
    <xf numFmtId="3" fontId="116" fillId="3" borderId="8" xfId="0" applyNumberFormat="1" applyFont="1" applyFill="1" applyBorder="1" applyAlignment="1" applyProtection="1">
      <alignment horizontal="left" vertical="center"/>
      <protection locked="0"/>
    </xf>
    <xf numFmtId="0" fontId="116" fillId="2" borderId="74" xfId="0" applyFont="1" applyFill="1" applyBorder="1" applyAlignment="1" applyProtection="1">
      <alignment horizontal="right" vertical="center"/>
      <protection hidden="1"/>
    </xf>
    <xf numFmtId="0" fontId="119" fillId="2" borderId="0" xfId="0" applyFont="1" applyFill="1" applyBorder="1" applyAlignment="1" applyProtection="1">
      <alignment horizontal="left" vertical="center"/>
      <protection hidden="1"/>
    </xf>
    <xf numFmtId="0" fontId="108" fillId="2" borderId="0" xfId="0" applyFont="1" applyFill="1" applyAlignment="1" applyProtection="1">
      <alignment horizontal="right" vertical="center"/>
      <protection hidden="1"/>
    </xf>
    <xf numFmtId="49" fontId="112" fillId="2" borderId="0" xfId="63" applyNumberFormat="1" applyFont="1" applyFill="1" applyBorder="1" applyAlignment="1" applyProtection="1">
      <alignment horizontal="right" vertical="center"/>
      <protection hidden="1"/>
    </xf>
    <xf numFmtId="0" fontId="41" fillId="3" borderId="8" xfId="0" applyFont="1" applyFill="1" applyBorder="1" applyAlignment="1" applyProtection="1">
      <alignment horizontal="left" vertical="center" wrapText="1"/>
      <protection locked="0"/>
    </xf>
    <xf numFmtId="0" fontId="116" fillId="3" borderId="8" xfId="0" applyFont="1" applyFill="1" applyBorder="1" applyAlignment="1" applyProtection="1">
      <alignment horizontal="left" vertical="center" wrapText="1"/>
      <protection locked="0"/>
    </xf>
    <xf numFmtId="0" fontId="112" fillId="2" borderId="0" xfId="0" applyFont="1" applyFill="1" applyBorder="1" applyAlignment="1" applyProtection="1">
      <alignment horizontal="right" vertical="center"/>
      <protection hidden="1"/>
    </xf>
    <xf numFmtId="0" fontId="112" fillId="2" borderId="0" xfId="0" applyFont="1" applyFill="1" applyAlignment="1" applyProtection="1">
      <alignment horizontal="right" vertical="center"/>
      <protection hidden="1"/>
    </xf>
    <xf numFmtId="191" fontId="79" fillId="23" borderId="48" xfId="55" applyNumberFormat="1" applyFont="1" applyFill="1" applyBorder="1" applyAlignment="1" applyProtection="1" quotePrefix="1">
      <alignment horizontal="center" vertical="center" wrapText="1"/>
      <protection locked="0"/>
    </xf>
  </cellXfs>
  <cellStyles count="113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  <cellStyle name="Accent 1 1" xfId="49"/>
    <cellStyle name="Accent 2 1" xfId="50"/>
    <cellStyle name="Accent 3 1" xfId="51"/>
    <cellStyle name="Accent 4" xfId="52"/>
    <cellStyle name="Bad 1" xfId="53"/>
    <cellStyle name="Error 1" xfId="54"/>
    <cellStyle name="Excel Built-in Normal" xfId="55"/>
    <cellStyle name="Footnote 1" xfId="56"/>
    <cellStyle name="Good 1" xfId="57"/>
    <cellStyle name="Heading 1 1" xfId="58"/>
    <cellStyle name="Heading 2 1" xfId="59"/>
    <cellStyle name="Heading 3" xfId="60"/>
    <cellStyle name="Hiperlink 2" xfId="61"/>
    <cellStyle name="Hiperlink 3" xfId="62"/>
    <cellStyle name="Millares [0]_SS - Entrada de datos" xfId="63"/>
    <cellStyle name="Millares [0]_SS - Entrada de datos 2" xfId="64"/>
    <cellStyle name="Millares [0]_SS - Entrada de datos 2 2" xfId="65"/>
    <cellStyle name="Millares [0]_SS - Entrada de datos 3" xfId="66"/>
    <cellStyle name="Moeda 2" xfId="67"/>
    <cellStyle name="Moeda 2 2" xfId="68"/>
    <cellStyle name="Neutral 1" xfId="69"/>
    <cellStyle name="Normal 2" xfId="70"/>
    <cellStyle name="Normal 2 2" xfId="71"/>
    <cellStyle name="Normal 2 3" xfId="72"/>
    <cellStyle name="Normal 2 4" xfId="73"/>
    <cellStyle name="Normal 3" xfId="74"/>
    <cellStyle name="Normal 3 2" xfId="75"/>
    <cellStyle name="Normal 3 2 2" xfId="76"/>
    <cellStyle name="Normal 3 2 2 2" xfId="77"/>
    <cellStyle name="Normal 3 2 3" xfId="78"/>
    <cellStyle name="Normal 3 3" xfId="79"/>
    <cellStyle name="Normal 3 3 2" xfId="80"/>
    <cellStyle name="Normal 3 4" xfId="81"/>
    <cellStyle name="Normal 3 4 2" xfId="82"/>
    <cellStyle name="Normal 3 5" xfId="83"/>
    <cellStyle name="Normal 3 5 2" xfId="84"/>
    <cellStyle name="Normal 3 6" xfId="85"/>
    <cellStyle name="Normal 4" xfId="86"/>
    <cellStyle name="Normal 5" xfId="87"/>
    <cellStyle name="Normal 6" xfId="88"/>
    <cellStyle name="Normal 6 2" xfId="89"/>
    <cellStyle name="Normal 7" xfId="90"/>
    <cellStyle name="Normal 7 2" xfId="91"/>
    <cellStyle name="Normal 8" xfId="92"/>
    <cellStyle name="Normal 9" xfId="93"/>
    <cellStyle name="Note 1" xfId="94"/>
    <cellStyle name="Porcentagem 2" xfId="95"/>
    <cellStyle name="Status 1" xfId="96"/>
    <cellStyle name="Text 1" xfId="97"/>
    <cellStyle name="Título 1 1" xfId="98"/>
    <cellStyle name="Vírgula 2" xfId="99"/>
    <cellStyle name="Vírgula 2 2" xfId="100"/>
    <cellStyle name="Vírgula 2 2 2" xfId="101"/>
    <cellStyle name="Vírgula 2 2 2 2" xfId="102"/>
    <cellStyle name="Vírgula 2 2 3" xfId="103"/>
    <cellStyle name="Vírgula 2 2 3 2" xfId="104"/>
    <cellStyle name="Vírgula 2 2 4" xfId="105"/>
    <cellStyle name="Vírgula 2 3" xfId="106"/>
    <cellStyle name="Vírgula 2 3 2" xfId="107"/>
    <cellStyle name="Vírgula 2 4" xfId="108"/>
    <cellStyle name="Vírgula 3" xfId="109"/>
    <cellStyle name="Vírgula 4" xfId="110"/>
    <cellStyle name="Vírgula 5" xfId="111"/>
    <cellStyle name="Warning 1" xfId="112"/>
  </cellStyles>
  <dxfs count="1">
    <dxf>
      <font>
        <color rgb="FFFFCC99"/>
      </font>
      <fill>
        <patternFill patternType="none"/>
      </fill>
    </dxf>
  </dxfs>
  <tableStyles count="0" defaultTableStyle="TableStyleMedium2" defaultPivotStyle="PivotStyleLight16"/>
  <colors>
    <mruColors>
      <color rgb="00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theme" Target="theme/theme1.xml"/><Relationship Id="rId17" Type="http://schemas.openxmlformats.org/officeDocument/2006/relationships/externalLink" Target="externalLinks/externalLink1.xml"/><Relationship Id="rId16" Type="http://schemas.openxmlformats.org/officeDocument/2006/relationships/customXml" Target="../customXml/item4.xml"/><Relationship Id="rId15" Type="http://schemas.openxmlformats.org/officeDocument/2006/relationships/customXml" Target="../customXml/item3.xml"/><Relationship Id="rId14" Type="http://schemas.openxmlformats.org/officeDocument/2006/relationships/customXml" Target="../customXml/item2.xml"/><Relationship Id="rId13" Type="http://schemas.openxmlformats.org/officeDocument/2006/relationships/customXml" Target="../customXml/item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133350</xdr:colOff>
      <xdr:row>0</xdr:row>
      <xdr:rowOff>114300</xdr:rowOff>
    </xdr:from>
    <xdr:to>
      <xdr:col>2</xdr:col>
      <xdr:colOff>514350</xdr:colOff>
      <xdr:row>3</xdr:row>
      <xdr:rowOff>219075</xdr:rowOff>
    </xdr:to>
    <xdr:pic>
      <xdr:nvPicPr>
        <xdr:cNvPr id="2" name="Figuras 1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3350" y="114300"/>
          <a:ext cx="1600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314325</xdr:colOff>
      <xdr:row>0</xdr:row>
      <xdr:rowOff>152400</xdr:rowOff>
    </xdr:from>
    <xdr:to>
      <xdr:col>4</xdr:col>
      <xdr:colOff>304800</xdr:colOff>
      <xdr:row>3</xdr:row>
      <xdr:rowOff>276225</xdr:rowOff>
    </xdr:to>
    <xdr:pic>
      <xdr:nvPicPr>
        <xdr:cNvPr id="2" name="Figuras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4325" y="152400"/>
          <a:ext cx="1819275" cy="100965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152400</xdr:colOff>
      <xdr:row>0</xdr:row>
      <xdr:rowOff>104775</xdr:rowOff>
    </xdr:from>
    <xdr:ext cx="1562100" cy="1066800"/>
    <xdr:pic>
      <xdr:nvPicPr>
        <xdr:cNvPr id="2" name="image2.png"/>
        <xdr:cNvPicPr preferRelativeResize="0"/>
      </xdr:nvPicPr>
      <xdr:blipFill>
        <a:blip r:embed="rId1" cstate="print"/>
        <a:stretch>
          <a:fillRect/>
        </a:stretch>
      </xdr:blipFill>
      <xdr:spPr>
        <a:xfrm>
          <a:off x="152400" y="104775"/>
          <a:ext cx="1562100" cy="1066800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114300</xdr:colOff>
      <xdr:row>0</xdr:row>
      <xdr:rowOff>133350</xdr:rowOff>
    </xdr:from>
    <xdr:to>
      <xdr:col>1</xdr:col>
      <xdr:colOff>723900</xdr:colOff>
      <xdr:row>4</xdr:row>
      <xdr:rowOff>28575</xdr:rowOff>
    </xdr:to>
    <xdr:pic>
      <xdr:nvPicPr>
        <xdr:cNvPr id="2" name="Figuras 1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300" y="133350"/>
          <a:ext cx="1219200" cy="650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180975</xdr:colOff>
      <xdr:row>0</xdr:row>
      <xdr:rowOff>114300</xdr:rowOff>
    </xdr:from>
    <xdr:ext cx="2476500" cy="628650"/>
    <xdr:pic>
      <xdr:nvPicPr>
        <xdr:cNvPr id="2" name="image1.png"/>
        <xdr:cNvPicPr preferRelativeResize="0"/>
      </xdr:nvPicPr>
      <xdr:blipFill>
        <a:blip r:embed="rId1" cstate="print"/>
        <a:stretch>
          <a:fillRect/>
        </a:stretch>
      </xdr:blipFill>
      <xdr:spPr>
        <a:xfrm>
          <a:off x="180975" y="114300"/>
          <a:ext cx="2476500" cy="628650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absolute">
    <xdr:from>
      <xdr:col>0</xdr:col>
      <xdr:colOff>85725</xdr:colOff>
      <xdr:row>0</xdr:row>
      <xdr:rowOff>95250</xdr:rowOff>
    </xdr:from>
    <xdr:to>
      <xdr:col>1</xdr:col>
      <xdr:colOff>742950</xdr:colOff>
      <xdr:row>4</xdr:row>
      <xdr:rowOff>38100</xdr:rowOff>
    </xdr:to>
    <xdr:pic>
      <xdr:nvPicPr>
        <xdr:cNvPr id="2" name="Figuras 1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95250"/>
          <a:ext cx="1152525" cy="695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114300</xdr:colOff>
      <xdr:row>0</xdr:row>
      <xdr:rowOff>133350</xdr:rowOff>
    </xdr:from>
    <xdr:to>
      <xdr:col>2</xdr:col>
      <xdr:colOff>276225</xdr:colOff>
      <xdr:row>4</xdr:row>
      <xdr:rowOff>9525</xdr:rowOff>
    </xdr:to>
    <xdr:pic>
      <xdr:nvPicPr>
        <xdr:cNvPr id="2" name="Figuras 1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300" y="133350"/>
          <a:ext cx="123825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114300</xdr:colOff>
      <xdr:row>0</xdr:row>
      <xdr:rowOff>47625</xdr:rowOff>
    </xdr:from>
    <xdr:to>
      <xdr:col>2</xdr:col>
      <xdr:colOff>371475</xdr:colOff>
      <xdr:row>3</xdr:row>
      <xdr:rowOff>171450</xdr:rowOff>
    </xdr:to>
    <xdr:pic>
      <xdr:nvPicPr>
        <xdr:cNvPr id="2" name="Figuras 1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300" y="47625"/>
          <a:ext cx="13144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IH%20UPA%20SC%20-%20FINANCEIRO%2009.20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INANCEIRO GERAL "/>
      <sheetName val="FINANCEIRO DETALHADO "/>
    </sheetNames>
    <sheetDataSet>
      <sheetData sheetId="0"/>
      <sheetData sheetId="1">
        <row r="11">
          <cell r="D11">
            <v>203816.25</v>
          </cell>
        </row>
        <row r="12">
          <cell r="D12">
            <v>28247.42</v>
          </cell>
        </row>
        <row r="13">
          <cell r="D13">
            <v>39709.25</v>
          </cell>
        </row>
        <row r="15">
          <cell r="D15">
            <v>9366</v>
          </cell>
        </row>
        <row r="16">
          <cell r="D16">
            <v>53451.99</v>
          </cell>
        </row>
        <row r="17">
          <cell r="D17">
            <v>372.6</v>
          </cell>
        </row>
        <row r="30">
          <cell r="D30">
            <v>147501.43</v>
          </cell>
        </row>
        <row r="32">
          <cell r="D32">
            <v>8176.5</v>
          </cell>
        </row>
        <row r="37">
          <cell r="D37">
            <v>1875.61</v>
          </cell>
        </row>
        <row r="56">
          <cell r="D56">
            <v>11810.5</v>
          </cell>
        </row>
        <row r="64">
          <cell r="D64">
            <v>21974.44</v>
          </cell>
        </row>
        <row r="66">
          <cell r="D66">
            <v>11830.66</v>
          </cell>
        </row>
        <row r="69">
          <cell r="D69">
            <v>11060</v>
          </cell>
        </row>
        <row r="72">
          <cell r="D72">
            <v>28132.92</v>
          </cell>
        </row>
        <row r="73">
          <cell r="D73">
            <v>249.6</v>
          </cell>
        </row>
        <row r="75">
          <cell r="D75">
            <v>3906.55</v>
          </cell>
        </row>
        <row r="76">
          <cell r="D76">
            <v>14793.97</v>
          </cell>
        </row>
        <row r="80">
          <cell r="D80">
            <v>1290</v>
          </cell>
        </row>
        <row r="82">
          <cell r="D82">
            <v>1804.81</v>
          </cell>
        </row>
        <row r="84">
          <cell r="D84">
            <v>1971.62</v>
          </cell>
        </row>
        <row r="88">
          <cell r="D88">
            <v>3542.8</v>
          </cell>
        </row>
        <row r="93">
          <cell r="D93">
            <v>767.36</v>
          </cell>
        </row>
        <row r="94">
          <cell r="D94">
            <v>8683</v>
          </cell>
        </row>
        <row r="97">
          <cell r="D97">
            <v>21605.07</v>
          </cell>
        </row>
        <row r="98">
          <cell r="D98">
            <v>5453</v>
          </cell>
        </row>
        <row r="103">
          <cell r="D103">
            <v>787.5</v>
          </cell>
        </row>
        <row r="104">
          <cell r="D104">
            <v>6127.65</v>
          </cell>
        </row>
        <row r="105">
          <cell r="D105">
            <v>3622.87</v>
          </cell>
        </row>
        <row r="108">
          <cell r="D108">
            <v>1207.92</v>
          </cell>
        </row>
        <row r="115">
          <cell r="D115">
            <v>3200</v>
          </cell>
        </row>
        <row r="124">
          <cell r="D124">
            <v>2278.94</v>
          </cell>
        </row>
        <row r="129">
          <cell r="D129">
            <v>4900</v>
          </cell>
        </row>
        <row r="130">
          <cell r="D130">
            <v>646</v>
          </cell>
        </row>
        <row r="131">
          <cell r="D131">
            <v>25598</v>
          </cell>
        </row>
        <row r="134">
          <cell r="D134">
            <v>927.26</v>
          </cell>
        </row>
        <row r="140">
          <cell r="D140">
            <v>172.16</v>
          </cell>
        </row>
        <row r="144">
          <cell r="D144">
            <v>13371.52</v>
          </cell>
        </row>
        <row r="148">
          <cell r="D148">
            <v>5451</v>
          </cell>
        </row>
        <row r="150">
          <cell r="D150">
            <v>5174.94</v>
          </cell>
        </row>
        <row r="151">
          <cell r="D151">
            <v>13747.02</v>
          </cell>
        </row>
        <row r="152">
          <cell r="D152">
            <v>6581.83</v>
          </cell>
        </row>
        <row r="157">
          <cell r="D157">
            <v>16713.43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mailto:engenhariaclinica@fabamed.org.br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mailto:FATURAMENTOUPAS@GMAIL.COM" TargetMode="External"/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mailto:engenhariaclinica@fabamed.org.br" TargetMode="External"/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hyperlink" Target="mailto:fernanda.cavalcante@fabamed.org.br" TargetMode="External"/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fernanda.cavalcante@fabamed.org.br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34"/>
  <sheetViews>
    <sheetView showGridLines="0" tabSelected="1" zoomScale="75" zoomScaleNormal="75" workbookViewId="0">
      <selection activeCell="R10" sqref="R10"/>
    </sheetView>
  </sheetViews>
  <sheetFormatPr defaultColWidth="9" defaultRowHeight="12.75"/>
  <cols>
    <col min="1" max="2" width="9.14285714285714" style="709"/>
    <col min="3" max="3" width="28.8571428571429" style="709" customWidth="1"/>
    <col min="4" max="4" width="30.1428571428571" style="709" customWidth="1"/>
    <col min="5" max="5" width="3.85714285714286" style="709" customWidth="1"/>
    <col min="6" max="8" width="9.14285714285714" style="709"/>
    <col min="9" max="9" width="20.1428571428571" style="709" customWidth="1"/>
    <col min="10" max="11" width="9.14285714285714" style="709"/>
    <col min="12" max="12" width="15.2857142857143" style="709" customWidth="1"/>
    <col min="13" max="258" width="9.14285714285714" style="709"/>
    <col min="259" max="259" width="28.8571428571429" style="709" customWidth="1"/>
    <col min="260" max="260" width="30.1428571428571" style="709" customWidth="1"/>
    <col min="261" max="261" width="3.85714285714286" style="709" customWidth="1"/>
    <col min="262" max="264" width="9.14285714285714" style="709"/>
    <col min="265" max="265" width="20.1428571428571" style="709" customWidth="1"/>
    <col min="266" max="267" width="9.14285714285714" style="709"/>
    <col min="268" max="268" width="15.2857142857143" style="709" customWidth="1"/>
    <col min="269" max="514" width="9.14285714285714" style="709"/>
    <col min="515" max="515" width="28.8571428571429" style="709" customWidth="1"/>
    <col min="516" max="516" width="30.1428571428571" style="709" customWidth="1"/>
    <col min="517" max="517" width="3.85714285714286" style="709" customWidth="1"/>
    <col min="518" max="520" width="9.14285714285714" style="709"/>
    <col min="521" max="521" width="20.1428571428571" style="709" customWidth="1"/>
    <col min="522" max="523" width="9.14285714285714" style="709"/>
    <col min="524" max="524" width="15.2857142857143" style="709" customWidth="1"/>
    <col min="525" max="770" width="9.14285714285714" style="709"/>
    <col min="771" max="771" width="28.8571428571429" style="709" customWidth="1"/>
    <col min="772" max="772" width="30.1428571428571" style="709" customWidth="1"/>
    <col min="773" max="773" width="3.85714285714286" style="709" customWidth="1"/>
    <col min="774" max="776" width="9.14285714285714" style="709"/>
    <col min="777" max="777" width="20.1428571428571" style="709" customWidth="1"/>
    <col min="778" max="779" width="9.14285714285714" style="709"/>
    <col min="780" max="780" width="15.2857142857143" style="709" customWidth="1"/>
    <col min="781" max="1026" width="9.14285714285714" style="709"/>
    <col min="1027" max="1027" width="28.8571428571429" style="709" customWidth="1"/>
    <col min="1028" max="1028" width="30.1428571428571" style="709" customWidth="1"/>
    <col min="1029" max="1029" width="3.85714285714286" style="709" customWidth="1"/>
    <col min="1030" max="1032" width="9.14285714285714" style="709"/>
    <col min="1033" max="1033" width="20.1428571428571" style="709" customWidth="1"/>
    <col min="1034" max="1035" width="9.14285714285714" style="709"/>
    <col min="1036" max="1036" width="15.2857142857143" style="709" customWidth="1"/>
    <col min="1037" max="1282" width="9.14285714285714" style="709"/>
    <col min="1283" max="1283" width="28.8571428571429" style="709" customWidth="1"/>
    <col min="1284" max="1284" width="30.1428571428571" style="709" customWidth="1"/>
    <col min="1285" max="1285" width="3.85714285714286" style="709" customWidth="1"/>
    <col min="1286" max="1288" width="9.14285714285714" style="709"/>
    <col min="1289" max="1289" width="20.1428571428571" style="709" customWidth="1"/>
    <col min="1290" max="1291" width="9.14285714285714" style="709"/>
    <col min="1292" max="1292" width="15.2857142857143" style="709" customWidth="1"/>
    <col min="1293" max="1538" width="9.14285714285714" style="709"/>
    <col min="1539" max="1539" width="28.8571428571429" style="709" customWidth="1"/>
    <col min="1540" max="1540" width="30.1428571428571" style="709" customWidth="1"/>
    <col min="1541" max="1541" width="3.85714285714286" style="709" customWidth="1"/>
    <col min="1542" max="1544" width="9.14285714285714" style="709"/>
    <col min="1545" max="1545" width="20.1428571428571" style="709" customWidth="1"/>
    <col min="1546" max="1547" width="9.14285714285714" style="709"/>
    <col min="1548" max="1548" width="15.2857142857143" style="709" customWidth="1"/>
    <col min="1549" max="1794" width="9.14285714285714" style="709"/>
    <col min="1795" max="1795" width="28.8571428571429" style="709" customWidth="1"/>
    <col min="1796" max="1796" width="30.1428571428571" style="709" customWidth="1"/>
    <col min="1797" max="1797" width="3.85714285714286" style="709" customWidth="1"/>
    <col min="1798" max="1800" width="9.14285714285714" style="709"/>
    <col min="1801" max="1801" width="20.1428571428571" style="709" customWidth="1"/>
    <col min="1802" max="1803" width="9.14285714285714" style="709"/>
    <col min="1804" max="1804" width="15.2857142857143" style="709" customWidth="1"/>
    <col min="1805" max="2050" width="9.14285714285714" style="709"/>
    <col min="2051" max="2051" width="28.8571428571429" style="709" customWidth="1"/>
    <col min="2052" max="2052" width="30.1428571428571" style="709" customWidth="1"/>
    <col min="2053" max="2053" width="3.85714285714286" style="709" customWidth="1"/>
    <col min="2054" max="2056" width="9.14285714285714" style="709"/>
    <col min="2057" max="2057" width="20.1428571428571" style="709" customWidth="1"/>
    <col min="2058" max="2059" width="9.14285714285714" style="709"/>
    <col min="2060" max="2060" width="15.2857142857143" style="709" customWidth="1"/>
    <col min="2061" max="2306" width="9.14285714285714" style="709"/>
    <col min="2307" max="2307" width="28.8571428571429" style="709" customWidth="1"/>
    <col min="2308" max="2308" width="30.1428571428571" style="709" customWidth="1"/>
    <col min="2309" max="2309" width="3.85714285714286" style="709" customWidth="1"/>
    <col min="2310" max="2312" width="9.14285714285714" style="709"/>
    <col min="2313" max="2313" width="20.1428571428571" style="709" customWidth="1"/>
    <col min="2314" max="2315" width="9.14285714285714" style="709"/>
    <col min="2316" max="2316" width="15.2857142857143" style="709" customWidth="1"/>
    <col min="2317" max="2562" width="9.14285714285714" style="709"/>
    <col min="2563" max="2563" width="28.8571428571429" style="709" customWidth="1"/>
    <col min="2564" max="2564" width="30.1428571428571" style="709" customWidth="1"/>
    <col min="2565" max="2565" width="3.85714285714286" style="709" customWidth="1"/>
    <col min="2566" max="2568" width="9.14285714285714" style="709"/>
    <col min="2569" max="2569" width="20.1428571428571" style="709" customWidth="1"/>
    <col min="2570" max="2571" width="9.14285714285714" style="709"/>
    <col min="2572" max="2572" width="15.2857142857143" style="709" customWidth="1"/>
    <col min="2573" max="2818" width="9.14285714285714" style="709"/>
    <col min="2819" max="2819" width="28.8571428571429" style="709" customWidth="1"/>
    <col min="2820" max="2820" width="30.1428571428571" style="709" customWidth="1"/>
    <col min="2821" max="2821" width="3.85714285714286" style="709" customWidth="1"/>
    <col min="2822" max="2824" width="9.14285714285714" style="709"/>
    <col min="2825" max="2825" width="20.1428571428571" style="709" customWidth="1"/>
    <col min="2826" max="2827" width="9.14285714285714" style="709"/>
    <col min="2828" max="2828" width="15.2857142857143" style="709" customWidth="1"/>
    <col min="2829" max="3074" width="9.14285714285714" style="709"/>
    <col min="3075" max="3075" width="28.8571428571429" style="709" customWidth="1"/>
    <col min="3076" max="3076" width="30.1428571428571" style="709" customWidth="1"/>
    <col min="3077" max="3077" width="3.85714285714286" style="709" customWidth="1"/>
    <col min="3078" max="3080" width="9.14285714285714" style="709"/>
    <col min="3081" max="3081" width="20.1428571428571" style="709" customWidth="1"/>
    <col min="3082" max="3083" width="9.14285714285714" style="709"/>
    <col min="3084" max="3084" width="15.2857142857143" style="709" customWidth="1"/>
    <col min="3085" max="3330" width="9.14285714285714" style="709"/>
    <col min="3331" max="3331" width="28.8571428571429" style="709" customWidth="1"/>
    <col min="3332" max="3332" width="30.1428571428571" style="709" customWidth="1"/>
    <col min="3333" max="3333" width="3.85714285714286" style="709" customWidth="1"/>
    <col min="3334" max="3336" width="9.14285714285714" style="709"/>
    <col min="3337" max="3337" width="20.1428571428571" style="709" customWidth="1"/>
    <col min="3338" max="3339" width="9.14285714285714" style="709"/>
    <col min="3340" max="3340" width="15.2857142857143" style="709" customWidth="1"/>
    <col min="3341" max="3586" width="9.14285714285714" style="709"/>
    <col min="3587" max="3587" width="28.8571428571429" style="709" customWidth="1"/>
    <col min="3588" max="3588" width="30.1428571428571" style="709" customWidth="1"/>
    <col min="3589" max="3589" width="3.85714285714286" style="709" customWidth="1"/>
    <col min="3590" max="3592" width="9.14285714285714" style="709"/>
    <col min="3593" max="3593" width="20.1428571428571" style="709" customWidth="1"/>
    <col min="3594" max="3595" width="9.14285714285714" style="709"/>
    <col min="3596" max="3596" width="15.2857142857143" style="709" customWidth="1"/>
    <col min="3597" max="3842" width="9.14285714285714" style="709"/>
    <col min="3843" max="3843" width="28.8571428571429" style="709" customWidth="1"/>
    <col min="3844" max="3844" width="30.1428571428571" style="709" customWidth="1"/>
    <col min="3845" max="3845" width="3.85714285714286" style="709" customWidth="1"/>
    <col min="3846" max="3848" width="9.14285714285714" style="709"/>
    <col min="3849" max="3849" width="20.1428571428571" style="709" customWidth="1"/>
    <col min="3850" max="3851" width="9.14285714285714" style="709"/>
    <col min="3852" max="3852" width="15.2857142857143" style="709" customWidth="1"/>
    <col min="3853" max="4098" width="9.14285714285714" style="709"/>
    <col min="4099" max="4099" width="28.8571428571429" style="709" customWidth="1"/>
    <col min="4100" max="4100" width="30.1428571428571" style="709" customWidth="1"/>
    <col min="4101" max="4101" width="3.85714285714286" style="709" customWidth="1"/>
    <col min="4102" max="4104" width="9.14285714285714" style="709"/>
    <col min="4105" max="4105" width="20.1428571428571" style="709" customWidth="1"/>
    <col min="4106" max="4107" width="9.14285714285714" style="709"/>
    <col min="4108" max="4108" width="15.2857142857143" style="709" customWidth="1"/>
    <col min="4109" max="4354" width="9.14285714285714" style="709"/>
    <col min="4355" max="4355" width="28.8571428571429" style="709" customWidth="1"/>
    <col min="4356" max="4356" width="30.1428571428571" style="709" customWidth="1"/>
    <col min="4357" max="4357" width="3.85714285714286" style="709" customWidth="1"/>
    <col min="4358" max="4360" width="9.14285714285714" style="709"/>
    <col min="4361" max="4361" width="20.1428571428571" style="709" customWidth="1"/>
    <col min="4362" max="4363" width="9.14285714285714" style="709"/>
    <col min="4364" max="4364" width="15.2857142857143" style="709" customWidth="1"/>
    <col min="4365" max="4610" width="9.14285714285714" style="709"/>
    <col min="4611" max="4611" width="28.8571428571429" style="709" customWidth="1"/>
    <col min="4612" max="4612" width="30.1428571428571" style="709" customWidth="1"/>
    <col min="4613" max="4613" width="3.85714285714286" style="709" customWidth="1"/>
    <col min="4614" max="4616" width="9.14285714285714" style="709"/>
    <col min="4617" max="4617" width="20.1428571428571" style="709" customWidth="1"/>
    <col min="4618" max="4619" width="9.14285714285714" style="709"/>
    <col min="4620" max="4620" width="15.2857142857143" style="709" customWidth="1"/>
    <col min="4621" max="4866" width="9.14285714285714" style="709"/>
    <col min="4867" max="4867" width="28.8571428571429" style="709" customWidth="1"/>
    <col min="4868" max="4868" width="30.1428571428571" style="709" customWidth="1"/>
    <col min="4869" max="4869" width="3.85714285714286" style="709" customWidth="1"/>
    <col min="4870" max="4872" width="9.14285714285714" style="709"/>
    <col min="4873" max="4873" width="20.1428571428571" style="709" customWidth="1"/>
    <col min="4874" max="4875" width="9.14285714285714" style="709"/>
    <col min="4876" max="4876" width="15.2857142857143" style="709" customWidth="1"/>
    <col min="4877" max="5122" width="9.14285714285714" style="709"/>
    <col min="5123" max="5123" width="28.8571428571429" style="709" customWidth="1"/>
    <col min="5124" max="5124" width="30.1428571428571" style="709" customWidth="1"/>
    <col min="5125" max="5125" width="3.85714285714286" style="709" customWidth="1"/>
    <col min="5126" max="5128" width="9.14285714285714" style="709"/>
    <col min="5129" max="5129" width="20.1428571428571" style="709" customWidth="1"/>
    <col min="5130" max="5131" width="9.14285714285714" style="709"/>
    <col min="5132" max="5132" width="15.2857142857143" style="709" customWidth="1"/>
    <col min="5133" max="5378" width="9.14285714285714" style="709"/>
    <col min="5379" max="5379" width="28.8571428571429" style="709" customWidth="1"/>
    <col min="5380" max="5380" width="30.1428571428571" style="709" customWidth="1"/>
    <col min="5381" max="5381" width="3.85714285714286" style="709" customWidth="1"/>
    <col min="5382" max="5384" width="9.14285714285714" style="709"/>
    <col min="5385" max="5385" width="20.1428571428571" style="709" customWidth="1"/>
    <col min="5386" max="5387" width="9.14285714285714" style="709"/>
    <col min="5388" max="5388" width="15.2857142857143" style="709" customWidth="1"/>
    <col min="5389" max="5634" width="9.14285714285714" style="709"/>
    <col min="5635" max="5635" width="28.8571428571429" style="709" customWidth="1"/>
    <col min="5636" max="5636" width="30.1428571428571" style="709" customWidth="1"/>
    <col min="5637" max="5637" width="3.85714285714286" style="709" customWidth="1"/>
    <col min="5638" max="5640" width="9.14285714285714" style="709"/>
    <col min="5641" max="5641" width="20.1428571428571" style="709" customWidth="1"/>
    <col min="5642" max="5643" width="9.14285714285714" style="709"/>
    <col min="5644" max="5644" width="15.2857142857143" style="709" customWidth="1"/>
    <col min="5645" max="5890" width="9.14285714285714" style="709"/>
    <col min="5891" max="5891" width="28.8571428571429" style="709" customWidth="1"/>
    <col min="5892" max="5892" width="30.1428571428571" style="709" customWidth="1"/>
    <col min="5893" max="5893" width="3.85714285714286" style="709" customWidth="1"/>
    <col min="5894" max="5896" width="9.14285714285714" style="709"/>
    <col min="5897" max="5897" width="20.1428571428571" style="709" customWidth="1"/>
    <col min="5898" max="5899" width="9.14285714285714" style="709"/>
    <col min="5900" max="5900" width="15.2857142857143" style="709" customWidth="1"/>
    <col min="5901" max="6146" width="9.14285714285714" style="709"/>
    <col min="6147" max="6147" width="28.8571428571429" style="709" customWidth="1"/>
    <col min="6148" max="6148" width="30.1428571428571" style="709" customWidth="1"/>
    <col min="6149" max="6149" width="3.85714285714286" style="709" customWidth="1"/>
    <col min="6150" max="6152" width="9.14285714285714" style="709"/>
    <col min="6153" max="6153" width="20.1428571428571" style="709" customWidth="1"/>
    <col min="6154" max="6155" width="9.14285714285714" style="709"/>
    <col min="6156" max="6156" width="15.2857142857143" style="709" customWidth="1"/>
    <col min="6157" max="6402" width="9.14285714285714" style="709"/>
    <col min="6403" max="6403" width="28.8571428571429" style="709" customWidth="1"/>
    <col min="6404" max="6404" width="30.1428571428571" style="709" customWidth="1"/>
    <col min="6405" max="6405" width="3.85714285714286" style="709" customWidth="1"/>
    <col min="6406" max="6408" width="9.14285714285714" style="709"/>
    <col min="6409" max="6409" width="20.1428571428571" style="709" customWidth="1"/>
    <col min="6410" max="6411" width="9.14285714285714" style="709"/>
    <col min="6412" max="6412" width="15.2857142857143" style="709" customWidth="1"/>
    <col min="6413" max="6658" width="9.14285714285714" style="709"/>
    <col min="6659" max="6659" width="28.8571428571429" style="709" customWidth="1"/>
    <col min="6660" max="6660" width="30.1428571428571" style="709" customWidth="1"/>
    <col min="6661" max="6661" width="3.85714285714286" style="709" customWidth="1"/>
    <col min="6662" max="6664" width="9.14285714285714" style="709"/>
    <col min="6665" max="6665" width="20.1428571428571" style="709" customWidth="1"/>
    <col min="6666" max="6667" width="9.14285714285714" style="709"/>
    <col min="6668" max="6668" width="15.2857142857143" style="709" customWidth="1"/>
    <col min="6669" max="6914" width="9.14285714285714" style="709"/>
    <col min="6915" max="6915" width="28.8571428571429" style="709" customWidth="1"/>
    <col min="6916" max="6916" width="30.1428571428571" style="709" customWidth="1"/>
    <col min="6917" max="6917" width="3.85714285714286" style="709" customWidth="1"/>
    <col min="6918" max="6920" width="9.14285714285714" style="709"/>
    <col min="6921" max="6921" width="20.1428571428571" style="709" customWidth="1"/>
    <col min="6922" max="6923" width="9.14285714285714" style="709"/>
    <col min="6924" max="6924" width="15.2857142857143" style="709" customWidth="1"/>
    <col min="6925" max="7170" width="9.14285714285714" style="709"/>
    <col min="7171" max="7171" width="28.8571428571429" style="709" customWidth="1"/>
    <col min="7172" max="7172" width="30.1428571428571" style="709" customWidth="1"/>
    <col min="7173" max="7173" width="3.85714285714286" style="709" customWidth="1"/>
    <col min="7174" max="7176" width="9.14285714285714" style="709"/>
    <col min="7177" max="7177" width="20.1428571428571" style="709" customWidth="1"/>
    <col min="7178" max="7179" width="9.14285714285714" style="709"/>
    <col min="7180" max="7180" width="15.2857142857143" style="709" customWidth="1"/>
    <col min="7181" max="7426" width="9.14285714285714" style="709"/>
    <col min="7427" max="7427" width="28.8571428571429" style="709" customWidth="1"/>
    <col min="7428" max="7428" width="30.1428571428571" style="709" customWidth="1"/>
    <col min="7429" max="7429" width="3.85714285714286" style="709" customWidth="1"/>
    <col min="7430" max="7432" width="9.14285714285714" style="709"/>
    <col min="7433" max="7433" width="20.1428571428571" style="709" customWidth="1"/>
    <col min="7434" max="7435" width="9.14285714285714" style="709"/>
    <col min="7436" max="7436" width="15.2857142857143" style="709" customWidth="1"/>
    <col min="7437" max="7682" width="9.14285714285714" style="709"/>
    <col min="7683" max="7683" width="28.8571428571429" style="709" customWidth="1"/>
    <col min="7684" max="7684" width="30.1428571428571" style="709" customWidth="1"/>
    <col min="7685" max="7685" width="3.85714285714286" style="709" customWidth="1"/>
    <col min="7686" max="7688" width="9.14285714285714" style="709"/>
    <col min="7689" max="7689" width="20.1428571428571" style="709" customWidth="1"/>
    <col min="7690" max="7691" width="9.14285714285714" style="709"/>
    <col min="7692" max="7692" width="15.2857142857143" style="709" customWidth="1"/>
    <col min="7693" max="7938" width="9.14285714285714" style="709"/>
    <col min="7939" max="7939" width="28.8571428571429" style="709" customWidth="1"/>
    <col min="7940" max="7940" width="30.1428571428571" style="709" customWidth="1"/>
    <col min="7941" max="7941" width="3.85714285714286" style="709" customWidth="1"/>
    <col min="7942" max="7944" width="9.14285714285714" style="709"/>
    <col min="7945" max="7945" width="20.1428571428571" style="709" customWidth="1"/>
    <col min="7946" max="7947" width="9.14285714285714" style="709"/>
    <col min="7948" max="7948" width="15.2857142857143" style="709" customWidth="1"/>
    <col min="7949" max="8194" width="9.14285714285714" style="709"/>
    <col min="8195" max="8195" width="28.8571428571429" style="709" customWidth="1"/>
    <col min="8196" max="8196" width="30.1428571428571" style="709" customWidth="1"/>
    <col min="8197" max="8197" width="3.85714285714286" style="709" customWidth="1"/>
    <col min="8198" max="8200" width="9.14285714285714" style="709"/>
    <col min="8201" max="8201" width="20.1428571428571" style="709" customWidth="1"/>
    <col min="8202" max="8203" width="9.14285714285714" style="709"/>
    <col min="8204" max="8204" width="15.2857142857143" style="709" customWidth="1"/>
    <col min="8205" max="8450" width="9.14285714285714" style="709"/>
    <col min="8451" max="8451" width="28.8571428571429" style="709" customWidth="1"/>
    <col min="8452" max="8452" width="30.1428571428571" style="709" customWidth="1"/>
    <col min="8453" max="8453" width="3.85714285714286" style="709" customWidth="1"/>
    <col min="8454" max="8456" width="9.14285714285714" style="709"/>
    <col min="8457" max="8457" width="20.1428571428571" style="709" customWidth="1"/>
    <col min="8458" max="8459" width="9.14285714285714" style="709"/>
    <col min="8460" max="8460" width="15.2857142857143" style="709" customWidth="1"/>
    <col min="8461" max="8706" width="9.14285714285714" style="709"/>
    <col min="8707" max="8707" width="28.8571428571429" style="709" customWidth="1"/>
    <col min="8708" max="8708" width="30.1428571428571" style="709" customWidth="1"/>
    <col min="8709" max="8709" width="3.85714285714286" style="709" customWidth="1"/>
    <col min="8710" max="8712" width="9.14285714285714" style="709"/>
    <col min="8713" max="8713" width="20.1428571428571" style="709" customWidth="1"/>
    <col min="8714" max="8715" width="9.14285714285714" style="709"/>
    <col min="8716" max="8716" width="15.2857142857143" style="709" customWidth="1"/>
    <col min="8717" max="8962" width="9.14285714285714" style="709"/>
    <col min="8963" max="8963" width="28.8571428571429" style="709" customWidth="1"/>
    <col min="8964" max="8964" width="30.1428571428571" style="709" customWidth="1"/>
    <col min="8965" max="8965" width="3.85714285714286" style="709" customWidth="1"/>
    <col min="8966" max="8968" width="9.14285714285714" style="709"/>
    <col min="8969" max="8969" width="20.1428571428571" style="709" customWidth="1"/>
    <col min="8970" max="8971" width="9.14285714285714" style="709"/>
    <col min="8972" max="8972" width="15.2857142857143" style="709" customWidth="1"/>
    <col min="8973" max="9218" width="9.14285714285714" style="709"/>
    <col min="9219" max="9219" width="28.8571428571429" style="709" customWidth="1"/>
    <col min="9220" max="9220" width="30.1428571428571" style="709" customWidth="1"/>
    <col min="9221" max="9221" width="3.85714285714286" style="709" customWidth="1"/>
    <col min="9222" max="9224" width="9.14285714285714" style="709"/>
    <col min="9225" max="9225" width="20.1428571428571" style="709" customWidth="1"/>
    <col min="9226" max="9227" width="9.14285714285714" style="709"/>
    <col min="9228" max="9228" width="15.2857142857143" style="709" customWidth="1"/>
    <col min="9229" max="9474" width="9.14285714285714" style="709"/>
    <col min="9475" max="9475" width="28.8571428571429" style="709" customWidth="1"/>
    <col min="9476" max="9476" width="30.1428571428571" style="709" customWidth="1"/>
    <col min="9477" max="9477" width="3.85714285714286" style="709" customWidth="1"/>
    <col min="9478" max="9480" width="9.14285714285714" style="709"/>
    <col min="9481" max="9481" width="20.1428571428571" style="709" customWidth="1"/>
    <col min="9482" max="9483" width="9.14285714285714" style="709"/>
    <col min="9484" max="9484" width="15.2857142857143" style="709" customWidth="1"/>
    <col min="9485" max="9730" width="9.14285714285714" style="709"/>
    <col min="9731" max="9731" width="28.8571428571429" style="709" customWidth="1"/>
    <col min="9732" max="9732" width="30.1428571428571" style="709" customWidth="1"/>
    <col min="9733" max="9733" width="3.85714285714286" style="709" customWidth="1"/>
    <col min="9734" max="9736" width="9.14285714285714" style="709"/>
    <col min="9737" max="9737" width="20.1428571428571" style="709" customWidth="1"/>
    <col min="9738" max="9739" width="9.14285714285714" style="709"/>
    <col min="9740" max="9740" width="15.2857142857143" style="709" customWidth="1"/>
    <col min="9741" max="9986" width="9.14285714285714" style="709"/>
    <col min="9987" max="9987" width="28.8571428571429" style="709" customWidth="1"/>
    <col min="9988" max="9988" width="30.1428571428571" style="709" customWidth="1"/>
    <col min="9989" max="9989" width="3.85714285714286" style="709" customWidth="1"/>
    <col min="9990" max="9992" width="9.14285714285714" style="709"/>
    <col min="9993" max="9993" width="20.1428571428571" style="709" customWidth="1"/>
    <col min="9994" max="9995" width="9.14285714285714" style="709"/>
    <col min="9996" max="9996" width="15.2857142857143" style="709" customWidth="1"/>
    <col min="9997" max="10242" width="9.14285714285714" style="709"/>
    <col min="10243" max="10243" width="28.8571428571429" style="709" customWidth="1"/>
    <col min="10244" max="10244" width="30.1428571428571" style="709" customWidth="1"/>
    <col min="10245" max="10245" width="3.85714285714286" style="709" customWidth="1"/>
    <col min="10246" max="10248" width="9.14285714285714" style="709"/>
    <col min="10249" max="10249" width="20.1428571428571" style="709" customWidth="1"/>
    <col min="10250" max="10251" width="9.14285714285714" style="709"/>
    <col min="10252" max="10252" width="15.2857142857143" style="709" customWidth="1"/>
    <col min="10253" max="10498" width="9.14285714285714" style="709"/>
    <col min="10499" max="10499" width="28.8571428571429" style="709" customWidth="1"/>
    <col min="10500" max="10500" width="30.1428571428571" style="709" customWidth="1"/>
    <col min="10501" max="10501" width="3.85714285714286" style="709" customWidth="1"/>
    <col min="10502" max="10504" width="9.14285714285714" style="709"/>
    <col min="10505" max="10505" width="20.1428571428571" style="709" customWidth="1"/>
    <col min="10506" max="10507" width="9.14285714285714" style="709"/>
    <col min="10508" max="10508" width="15.2857142857143" style="709" customWidth="1"/>
    <col min="10509" max="10754" width="9.14285714285714" style="709"/>
    <col min="10755" max="10755" width="28.8571428571429" style="709" customWidth="1"/>
    <col min="10756" max="10756" width="30.1428571428571" style="709" customWidth="1"/>
    <col min="10757" max="10757" width="3.85714285714286" style="709" customWidth="1"/>
    <col min="10758" max="10760" width="9.14285714285714" style="709"/>
    <col min="10761" max="10761" width="20.1428571428571" style="709" customWidth="1"/>
    <col min="10762" max="10763" width="9.14285714285714" style="709"/>
    <col min="10764" max="10764" width="15.2857142857143" style="709" customWidth="1"/>
    <col min="10765" max="11010" width="9.14285714285714" style="709"/>
    <col min="11011" max="11011" width="28.8571428571429" style="709" customWidth="1"/>
    <col min="11012" max="11012" width="30.1428571428571" style="709" customWidth="1"/>
    <col min="11013" max="11013" width="3.85714285714286" style="709" customWidth="1"/>
    <col min="11014" max="11016" width="9.14285714285714" style="709"/>
    <col min="11017" max="11017" width="20.1428571428571" style="709" customWidth="1"/>
    <col min="11018" max="11019" width="9.14285714285714" style="709"/>
    <col min="11020" max="11020" width="15.2857142857143" style="709" customWidth="1"/>
    <col min="11021" max="11266" width="9.14285714285714" style="709"/>
    <col min="11267" max="11267" width="28.8571428571429" style="709" customWidth="1"/>
    <col min="11268" max="11268" width="30.1428571428571" style="709" customWidth="1"/>
    <col min="11269" max="11269" width="3.85714285714286" style="709" customWidth="1"/>
    <col min="11270" max="11272" width="9.14285714285714" style="709"/>
    <col min="11273" max="11273" width="20.1428571428571" style="709" customWidth="1"/>
    <col min="11274" max="11275" width="9.14285714285714" style="709"/>
    <col min="11276" max="11276" width="15.2857142857143" style="709" customWidth="1"/>
    <col min="11277" max="11522" width="9.14285714285714" style="709"/>
    <col min="11523" max="11523" width="28.8571428571429" style="709" customWidth="1"/>
    <col min="11524" max="11524" width="30.1428571428571" style="709" customWidth="1"/>
    <col min="11525" max="11525" width="3.85714285714286" style="709" customWidth="1"/>
    <col min="11526" max="11528" width="9.14285714285714" style="709"/>
    <col min="11529" max="11529" width="20.1428571428571" style="709" customWidth="1"/>
    <col min="11530" max="11531" width="9.14285714285714" style="709"/>
    <col min="11532" max="11532" width="15.2857142857143" style="709" customWidth="1"/>
    <col min="11533" max="11778" width="9.14285714285714" style="709"/>
    <col min="11779" max="11779" width="28.8571428571429" style="709" customWidth="1"/>
    <col min="11780" max="11780" width="30.1428571428571" style="709" customWidth="1"/>
    <col min="11781" max="11781" width="3.85714285714286" style="709" customWidth="1"/>
    <col min="11782" max="11784" width="9.14285714285714" style="709"/>
    <col min="11785" max="11785" width="20.1428571428571" style="709" customWidth="1"/>
    <col min="11786" max="11787" width="9.14285714285714" style="709"/>
    <col min="11788" max="11788" width="15.2857142857143" style="709" customWidth="1"/>
    <col min="11789" max="12034" width="9.14285714285714" style="709"/>
    <col min="12035" max="12035" width="28.8571428571429" style="709" customWidth="1"/>
    <col min="12036" max="12036" width="30.1428571428571" style="709" customWidth="1"/>
    <col min="12037" max="12037" width="3.85714285714286" style="709" customWidth="1"/>
    <col min="12038" max="12040" width="9.14285714285714" style="709"/>
    <col min="12041" max="12041" width="20.1428571428571" style="709" customWidth="1"/>
    <col min="12042" max="12043" width="9.14285714285714" style="709"/>
    <col min="12044" max="12044" width="15.2857142857143" style="709" customWidth="1"/>
    <col min="12045" max="12290" width="9.14285714285714" style="709"/>
    <col min="12291" max="12291" width="28.8571428571429" style="709" customWidth="1"/>
    <col min="12292" max="12292" width="30.1428571428571" style="709" customWidth="1"/>
    <col min="12293" max="12293" width="3.85714285714286" style="709" customWidth="1"/>
    <col min="12294" max="12296" width="9.14285714285714" style="709"/>
    <col min="12297" max="12297" width="20.1428571428571" style="709" customWidth="1"/>
    <col min="12298" max="12299" width="9.14285714285714" style="709"/>
    <col min="12300" max="12300" width="15.2857142857143" style="709" customWidth="1"/>
    <col min="12301" max="12546" width="9.14285714285714" style="709"/>
    <col min="12547" max="12547" width="28.8571428571429" style="709" customWidth="1"/>
    <col min="12548" max="12548" width="30.1428571428571" style="709" customWidth="1"/>
    <col min="12549" max="12549" width="3.85714285714286" style="709" customWidth="1"/>
    <col min="12550" max="12552" width="9.14285714285714" style="709"/>
    <col min="12553" max="12553" width="20.1428571428571" style="709" customWidth="1"/>
    <col min="12554" max="12555" width="9.14285714285714" style="709"/>
    <col min="12556" max="12556" width="15.2857142857143" style="709" customWidth="1"/>
    <col min="12557" max="12802" width="9.14285714285714" style="709"/>
    <col min="12803" max="12803" width="28.8571428571429" style="709" customWidth="1"/>
    <col min="12804" max="12804" width="30.1428571428571" style="709" customWidth="1"/>
    <col min="12805" max="12805" width="3.85714285714286" style="709" customWidth="1"/>
    <col min="12806" max="12808" width="9.14285714285714" style="709"/>
    <col min="12809" max="12809" width="20.1428571428571" style="709" customWidth="1"/>
    <col min="12810" max="12811" width="9.14285714285714" style="709"/>
    <col min="12812" max="12812" width="15.2857142857143" style="709" customWidth="1"/>
    <col min="12813" max="13058" width="9.14285714285714" style="709"/>
    <col min="13059" max="13059" width="28.8571428571429" style="709" customWidth="1"/>
    <col min="13060" max="13060" width="30.1428571428571" style="709" customWidth="1"/>
    <col min="13061" max="13061" width="3.85714285714286" style="709" customWidth="1"/>
    <col min="13062" max="13064" width="9.14285714285714" style="709"/>
    <col min="13065" max="13065" width="20.1428571428571" style="709" customWidth="1"/>
    <col min="13066" max="13067" width="9.14285714285714" style="709"/>
    <col min="13068" max="13068" width="15.2857142857143" style="709" customWidth="1"/>
    <col min="13069" max="13314" width="9.14285714285714" style="709"/>
    <col min="13315" max="13315" width="28.8571428571429" style="709" customWidth="1"/>
    <col min="13316" max="13316" width="30.1428571428571" style="709" customWidth="1"/>
    <col min="13317" max="13317" width="3.85714285714286" style="709" customWidth="1"/>
    <col min="13318" max="13320" width="9.14285714285714" style="709"/>
    <col min="13321" max="13321" width="20.1428571428571" style="709" customWidth="1"/>
    <col min="13322" max="13323" width="9.14285714285714" style="709"/>
    <col min="13324" max="13324" width="15.2857142857143" style="709" customWidth="1"/>
    <col min="13325" max="13570" width="9.14285714285714" style="709"/>
    <col min="13571" max="13571" width="28.8571428571429" style="709" customWidth="1"/>
    <col min="13572" max="13572" width="30.1428571428571" style="709" customWidth="1"/>
    <col min="13573" max="13573" width="3.85714285714286" style="709" customWidth="1"/>
    <col min="13574" max="13576" width="9.14285714285714" style="709"/>
    <col min="13577" max="13577" width="20.1428571428571" style="709" customWidth="1"/>
    <col min="13578" max="13579" width="9.14285714285714" style="709"/>
    <col min="13580" max="13580" width="15.2857142857143" style="709" customWidth="1"/>
    <col min="13581" max="13826" width="9.14285714285714" style="709"/>
    <col min="13827" max="13827" width="28.8571428571429" style="709" customWidth="1"/>
    <col min="13828" max="13828" width="30.1428571428571" style="709" customWidth="1"/>
    <col min="13829" max="13829" width="3.85714285714286" style="709" customWidth="1"/>
    <col min="13830" max="13832" width="9.14285714285714" style="709"/>
    <col min="13833" max="13833" width="20.1428571428571" style="709" customWidth="1"/>
    <col min="13834" max="13835" width="9.14285714285714" style="709"/>
    <col min="13836" max="13836" width="15.2857142857143" style="709" customWidth="1"/>
    <col min="13837" max="14082" width="9.14285714285714" style="709"/>
    <col min="14083" max="14083" width="28.8571428571429" style="709" customWidth="1"/>
    <col min="14084" max="14084" width="30.1428571428571" style="709" customWidth="1"/>
    <col min="14085" max="14085" width="3.85714285714286" style="709" customWidth="1"/>
    <col min="14086" max="14088" width="9.14285714285714" style="709"/>
    <col min="14089" max="14089" width="20.1428571428571" style="709" customWidth="1"/>
    <col min="14090" max="14091" width="9.14285714285714" style="709"/>
    <col min="14092" max="14092" width="15.2857142857143" style="709" customWidth="1"/>
    <col min="14093" max="14338" width="9.14285714285714" style="709"/>
    <col min="14339" max="14339" width="28.8571428571429" style="709" customWidth="1"/>
    <col min="14340" max="14340" width="30.1428571428571" style="709" customWidth="1"/>
    <col min="14341" max="14341" width="3.85714285714286" style="709" customWidth="1"/>
    <col min="14342" max="14344" width="9.14285714285714" style="709"/>
    <col min="14345" max="14345" width="20.1428571428571" style="709" customWidth="1"/>
    <col min="14346" max="14347" width="9.14285714285714" style="709"/>
    <col min="14348" max="14348" width="15.2857142857143" style="709" customWidth="1"/>
    <col min="14349" max="14594" width="9.14285714285714" style="709"/>
    <col min="14595" max="14595" width="28.8571428571429" style="709" customWidth="1"/>
    <col min="14596" max="14596" width="30.1428571428571" style="709" customWidth="1"/>
    <col min="14597" max="14597" width="3.85714285714286" style="709" customWidth="1"/>
    <col min="14598" max="14600" width="9.14285714285714" style="709"/>
    <col min="14601" max="14601" width="20.1428571428571" style="709" customWidth="1"/>
    <col min="14602" max="14603" width="9.14285714285714" style="709"/>
    <col min="14604" max="14604" width="15.2857142857143" style="709" customWidth="1"/>
    <col min="14605" max="14850" width="9.14285714285714" style="709"/>
    <col min="14851" max="14851" width="28.8571428571429" style="709" customWidth="1"/>
    <col min="14852" max="14852" width="30.1428571428571" style="709" customWidth="1"/>
    <col min="14853" max="14853" width="3.85714285714286" style="709" customWidth="1"/>
    <col min="14854" max="14856" width="9.14285714285714" style="709"/>
    <col min="14857" max="14857" width="20.1428571428571" style="709" customWidth="1"/>
    <col min="14858" max="14859" width="9.14285714285714" style="709"/>
    <col min="14860" max="14860" width="15.2857142857143" style="709" customWidth="1"/>
    <col min="14861" max="15106" width="9.14285714285714" style="709"/>
    <col min="15107" max="15107" width="28.8571428571429" style="709" customWidth="1"/>
    <col min="15108" max="15108" width="30.1428571428571" style="709" customWidth="1"/>
    <col min="15109" max="15109" width="3.85714285714286" style="709" customWidth="1"/>
    <col min="15110" max="15112" width="9.14285714285714" style="709"/>
    <col min="15113" max="15113" width="20.1428571428571" style="709" customWidth="1"/>
    <col min="15114" max="15115" width="9.14285714285714" style="709"/>
    <col min="15116" max="15116" width="15.2857142857143" style="709" customWidth="1"/>
    <col min="15117" max="15362" width="9.14285714285714" style="709"/>
    <col min="15363" max="15363" width="28.8571428571429" style="709" customWidth="1"/>
    <col min="15364" max="15364" width="30.1428571428571" style="709" customWidth="1"/>
    <col min="15365" max="15365" width="3.85714285714286" style="709" customWidth="1"/>
    <col min="15366" max="15368" width="9.14285714285714" style="709"/>
    <col min="15369" max="15369" width="20.1428571428571" style="709" customWidth="1"/>
    <col min="15370" max="15371" width="9.14285714285714" style="709"/>
    <col min="15372" max="15372" width="15.2857142857143" style="709" customWidth="1"/>
    <col min="15373" max="15618" width="9.14285714285714" style="709"/>
    <col min="15619" max="15619" width="28.8571428571429" style="709" customWidth="1"/>
    <col min="15620" max="15620" width="30.1428571428571" style="709" customWidth="1"/>
    <col min="15621" max="15621" width="3.85714285714286" style="709" customWidth="1"/>
    <col min="15622" max="15624" width="9.14285714285714" style="709"/>
    <col min="15625" max="15625" width="20.1428571428571" style="709" customWidth="1"/>
    <col min="15626" max="15627" width="9.14285714285714" style="709"/>
    <col min="15628" max="15628" width="15.2857142857143" style="709" customWidth="1"/>
    <col min="15629" max="15874" width="9.14285714285714" style="709"/>
    <col min="15875" max="15875" width="28.8571428571429" style="709" customWidth="1"/>
    <col min="15876" max="15876" width="30.1428571428571" style="709" customWidth="1"/>
    <col min="15877" max="15877" width="3.85714285714286" style="709" customWidth="1"/>
    <col min="15878" max="15880" width="9.14285714285714" style="709"/>
    <col min="15881" max="15881" width="20.1428571428571" style="709" customWidth="1"/>
    <col min="15882" max="15883" width="9.14285714285714" style="709"/>
    <col min="15884" max="15884" width="15.2857142857143" style="709" customWidth="1"/>
    <col min="15885" max="16130" width="9.14285714285714" style="709"/>
    <col min="16131" max="16131" width="28.8571428571429" style="709" customWidth="1"/>
    <col min="16132" max="16132" width="30.1428571428571" style="709" customWidth="1"/>
    <col min="16133" max="16133" width="3.85714285714286" style="709" customWidth="1"/>
    <col min="16134" max="16136" width="9.14285714285714" style="709"/>
    <col min="16137" max="16137" width="20.1428571428571" style="709" customWidth="1"/>
    <col min="16138" max="16139" width="9.14285714285714" style="709"/>
    <col min="16140" max="16140" width="15.2857142857143" style="709" customWidth="1"/>
    <col min="16141" max="16384" width="9.14285714285714" style="709"/>
  </cols>
  <sheetData>
    <row r="1" ht="13.5"/>
    <row r="2" s="706" customFormat="1" ht="24" customHeight="1" spans="1:12">
      <c r="A2" s="710" t="s">
        <v>0</v>
      </c>
      <c r="B2" s="710"/>
      <c r="C2" s="710"/>
      <c r="D2" s="710"/>
      <c r="E2" s="710"/>
      <c r="F2" s="710"/>
      <c r="G2" s="710"/>
      <c r="H2" s="710"/>
      <c r="I2" s="710"/>
      <c r="J2" s="711" t="s">
        <v>1</v>
      </c>
      <c r="K2" s="712">
        <v>2026</v>
      </c>
      <c r="L2" s="712"/>
    </row>
    <row r="3" s="707" customFormat="1" ht="24" customHeight="1" spans="1:12">
      <c r="A3" s="713" t="s">
        <v>2</v>
      </c>
      <c r="B3" s="713"/>
      <c r="C3" s="713"/>
      <c r="D3" s="713"/>
      <c r="E3" s="713"/>
      <c r="F3" s="713"/>
      <c r="G3" s="713"/>
      <c r="H3" s="713"/>
      <c r="I3" s="713"/>
      <c r="J3" s="714" t="s">
        <v>3</v>
      </c>
      <c r="K3" s="715" t="s">
        <v>4</v>
      </c>
      <c r="L3" s="715"/>
    </row>
    <row r="4" s="707" customFormat="1" ht="23.25" customHeight="1" spans="1:12">
      <c r="A4" s="716"/>
      <c r="B4" s="716"/>
      <c r="C4" s="716"/>
      <c r="D4" s="716"/>
      <c r="E4" s="716"/>
      <c r="F4" s="716"/>
      <c r="G4" s="716"/>
      <c r="H4" s="716"/>
      <c r="I4" s="716"/>
    </row>
    <row r="5" s="707" customFormat="1" ht="23.25" customHeight="1" spans="1:12">
      <c r="A5" s="716"/>
      <c r="B5" s="716"/>
      <c r="C5" s="716"/>
      <c r="D5" s="716"/>
      <c r="E5" s="716"/>
      <c r="F5" s="716"/>
      <c r="G5" s="716"/>
      <c r="H5" s="716"/>
      <c r="I5" s="716"/>
    </row>
    <row r="6" s="707" customFormat="1" ht="23.25" customHeight="1" spans="1:12">
      <c r="A6" s="717" t="s">
        <v>5</v>
      </c>
      <c r="B6" s="717"/>
      <c r="C6" s="717"/>
      <c r="D6" s="717"/>
      <c r="E6" s="717"/>
      <c r="F6" s="717"/>
      <c r="G6" s="717"/>
      <c r="H6" s="717"/>
      <c r="I6" s="717"/>
      <c r="J6" s="717"/>
      <c r="L6" s="718"/>
    </row>
    <row r="7" s="707" customFormat="1" ht="33.75" customHeight="1" spans="1:12">
      <c r="A7" s="717"/>
      <c r="B7" s="717"/>
      <c r="C7" s="717"/>
      <c r="D7" s="717"/>
      <c r="E7" s="717"/>
      <c r="F7" s="717"/>
      <c r="G7" s="717"/>
      <c r="H7" s="717"/>
      <c r="I7" s="717"/>
      <c r="J7" s="717"/>
      <c r="K7" s="711"/>
      <c r="L7" s="718"/>
    </row>
    <row r="8" s="707" customFormat="1" ht="23.25" customHeight="1" spans="1:12">
      <c r="A8" s="716"/>
      <c r="B8" s="719" t="s">
        <v>6</v>
      </c>
      <c r="C8" s="719"/>
      <c r="D8" s="720" t="s">
        <v>7</v>
      </c>
      <c r="E8" s="720"/>
      <c r="F8" s="720"/>
      <c r="G8" s="720"/>
      <c r="H8" s="720"/>
      <c r="I8" s="720"/>
      <c r="J8" s="720"/>
      <c r="K8" s="721" t="s">
        <v>8</v>
      </c>
      <c r="L8" s="721"/>
    </row>
    <row r="9" s="708" customFormat="1" ht="24.75" customHeight="1" spans="1:12">
      <c r="K9" s="722"/>
      <c r="L9" s="722"/>
    </row>
    <row r="10" s="708" customFormat="1" ht="28.5" customHeight="1" spans="1:12">
      <c r="A10" s="723"/>
      <c r="B10" s="723"/>
      <c r="C10" s="724" t="s">
        <v>9</v>
      </c>
      <c r="D10" s="725" t="s">
        <v>10</v>
      </c>
      <c r="E10" s="725"/>
      <c r="F10" s="725"/>
      <c r="G10" s="725"/>
      <c r="H10" s="725"/>
      <c r="I10" s="725"/>
      <c r="J10" s="725"/>
      <c r="K10" s="725"/>
      <c r="L10" s="725"/>
    </row>
    <row r="11" s="708" customFormat="1" ht="28.5" customHeight="1" spans="1:12">
      <c r="A11" s="723"/>
      <c r="B11" s="723"/>
      <c r="C11" s="724" t="s">
        <v>11</v>
      </c>
      <c r="D11" s="726" t="s">
        <v>12</v>
      </c>
      <c r="E11" s="726"/>
      <c r="F11" s="726"/>
      <c r="G11" s="726"/>
      <c r="H11" s="726"/>
      <c r="I11" s="726"/>
      <c r="J11" s="726"/>
      <c r="K11" s="726"/>
      <c r="L11" s="726"/>
    </row>
    <row r="12" s="708" customFormat="1" ht="28.5" customHeight="1" spans="1:12">
      <c r="A12" s="723"/>
      <c r="B12" s="723"/>
      <c r="C12" s="724" t="s">
        <v>13</v>
      </c>
      <c r="D12" s="727">
        <v>5363</v>
      </c>
      <c r="E12" s="727"/>
      <c r="F12" s="727"/>
      <c r="G12" s="727"/>
      <c r="H12" s="727"/>
      <c r="I12" s="727"/>
      <c r="J12" s="727"/>
      <c r="K12" s="727"/>
      <c r="L12" s="727"/>
    </row>
    <row r="13" s="708" customFormat="1" ht="28.5" customHeight="1" spans="1:12">
      <c r="A13" s="728" t="s">
        <v>14</v>
      </c>
      <c r="B13" s="728"/>
      <c r="C13" s="728"/>
      <c r="D13" s="725" t="s">
        <v>15</v>
      </c>
      <c r="E13" s="725"/>
      <c r="F13" s="725"/>
      <c r="G13" s="725"/>
      <c r="H13" s="725"/>
      <c r="I13" s="725"/>
      <c r="J13" s="725"/>
      <c r="K13" s="725"/>
      <c r="L13" s="725"/>
    </row>
    <row r="14" s="708" customFormat="1" ht="19.5" spans="1:12">
      <c r="A14" s="723"/>
      <c r="B14" s="723"/>
      <c r="C14" s="724"/>
      <c r="D14" s="729"/>
      <c r="E14" s="729"/>
      <c r="F14" s="729"/>
      <c r="G14" s="729"/>
      <c r="H14" s="729"/>
      <c r="I14" s="729"/>
    </row>
    <row r="15" s="708" customFormat="1" ht="28.5" customHeight="1" spans="1:12">
      <c r="A15" s="730"/>
      <c r="B15" s="730"/>
      <c r="C15" s="731" t="s">
        <v>16</v>
      </c>
      <c r="D15" s="732" t="s">
        <v>17</v>
      </c>
      <c r="E15" s="732"/>
      <c r="F15" s="732"/>
      <c r="G15" s="732"/>
      <c r="H15" s="732"/>
      <c r="I15" s="732"/>
      <c r="J15" s="732"/>
      <c r="K15" s="732"/>
      <c r="L15" s="732"/>
    </row>
    <row r="16" s="708" customFormat="1" ht="28.5" customHeight="1" spans="1:12">
      <c r="A16" s="730"/>
      <c r="B16" s="730"/>
      <c r="C16" s="731" t="s">
        <v>18</v>
      </c>
      <c r="D16" s="733" t="s">
        <v>19</v>
      </c>
      <c r="E16" s="733"/>
      <c r="F16" s="733"/>
      <c r="G16" s="733"/>
      <c r="H16" s="733"/>
      <c r="I16" s="733"/>
      <c r="J16" s="733"/>
      <c r="K16" s="733"/>
      <c r="L16" s="733"/>
    </row>
    <row r="17" s="708" customFormat="1" ht="19.5" spans="1:39">
      <c r="A17" s="730"/>
      <c r="B17" s="730"/>
      <c r="C17" s="730"/>
      <c r="D17" s="729"/>
      <c r="E17" s="729"/>
      <c r="F17" s="729"/>
      <c r="G17" s="729"/>
      <c r="H17" s="729"/>
      <c r="I17" s="729"/>
    </row>
    <row r="18" s="708" customFormat="1" ht="28.5" customHeight="1" spans="1:39">
      <c r="A18" s="734" t="s">
        <v>20</v>
      </c>
      <c r="B18" s="734"/>
      <c r="C18" s="734"/>
      <c r="D18" s="733" t="s">
        <v>21</v>
      </c>
      <c r="E18" s="733"/>
      <c r="F18" s="733"/>
      <c r="G18" s="733"/>
      <c r="H18" s="733"/>
      <c r="I18" s="733"/>
      <c r="J18" s="733"/>
      <c r="K18" s="733"/>
      <c r="L18" s="733"/>
    </row>
    <row r="19" s="708" customFormat="1" ht="28.5" customHeight="1" spans="1:39">
      <c r="A19" s="730"/>
      <c r="B19" s="730"/>
      <c r="C19" s="735" t="s">
        <v>22</v>
      </c>
      <c r="D19" s="733" t="s">
        <v>23</v>
      </c>
      <c r="E19" s="733"/>
      <c r="F19" s="733"/>
      <c r="G19" s="733"/>
      <c r="H19" s="733"/>
      <c r="I19" s="733"/>
      <c r="J19" s="733"/>
      <c r="K19" s="733"/>
      <c r="L19" s="733"/>
    </row>
    <row r="20" ht="28.5" customHeight="1" spans="1:39">
      <c r="A20" s="730"/>
      <c r="B20" s="730"/>
      <c r="C20" s="735" t="s">
        <v>24</v>
      </c>
      <c r="D20" s="733" t="s">
        <v>25</v>
      </c>
      <c r="E20" s="733"/>
      <c r="F20" s="733"/>
      <c r="G20" s="733"/>
      <c r="H20" s="733"/>
      <c r="I20" s="733"/>
      <c r="J20" s="733"/>
      <c r="K20" s="733"/>
      <c r="L20" s="733"/>
      <c r="M20" s="708"/>
      <c r="N20" s="708"/>
      <c r="O20" s="708"/>
      <c r="P20" s="708"/>
      <c r="Q20" s="708"/>
      <c r="R20" s="708"/>
      <c r="S20" s="708"/>
      <c r="T20" s="708"/>
      <c r="U20" s="708"/>
      <c r="V20" s="708"/>
      <c r="W20" s="708"/>
      <c r="X20" s="708"/>
      <c r="Y20" s="708"/>
      <c r="Z20" s="708"/>
      <c r="AA20" s="708"/>
      <c r="AB20" s="708"/>
      <c r="AC20" s="708"/>
      <c r="AD20" s="708"/>
      <c r="AE20" s="708"/>
      <c r="AF20" s="708"/>
      <c r="AG20" s="708"/>
      <c r="AH20" s="708"/>
      <c r="AI20" s="708"/>
      <c r="AJ20" s="708"/>
      <c r="AK20" s="708"/>
      <c r="AL20" s="708"/>
      <c r="AM20" s="708"/>
    </row>
    <row r="21" ht="28.5" customHeight="1" spans="1:39">
      <c r="A21" s="730"/>
      <c r="B21" s="730"/>
      <c r="C21" s="735" t="s">
        <v>26</v>
      </c>
      <c r="D21" s="733" t="s">
        <v>27</v>
      </c>
      <c r="E21" s="733"/>
      <c r="F21" s="733"/>
      <c r="G21" s="733"/>
      <c r="H21" s="733"/>
      <c r="I21" s="733"/>
      <c r="J21" s="733"/>
      <c r="K21" s="733"/>
      <c r="L21" s="733"/>
      <c r="M21" s="708"/>
      <c r="N21" s="708"/>
      <c r="O21" s="708"/>
      <c r="P21" s="708"/>
      <c r="Q21" s="708"/>
      <c r="R21" s="708"/>
      <c r="S21" s="708"/>
      <c r="T21" s="708"/>
      <c r="U21" s="708"/>
      <c r="V21" s="708"/>
      <c r="W21" s="708"/>
      <c r="X21" s="708"/>
      <c r="Y21" s="708"/>
      <c r="Z21" s="708"/>
      <c r="AA21" s="708"/>
      <c r="AB21" s="708"/>
      <c r="AC21" s="708"/>
      <c r="AD21" s="708"/>
      <c r="AE21" s="708"/>
      <c r="AF21" s="708"/>
      <c r="AG21" s="708"/>
      <c r="AH21" s="708"/>
      <c r="AI21" s="708"/>
      <c r="AJ21" s="708"/>
      <c r="AK21" s="708"/>
      <c r="AL21" s="708"/>
      <c r="AM21" s="708"/>
    </row>
    <row r="24" ht="28.5" customHeight="1"/>
    <row r="25" ht="28.5" customHeight="1"/>
    <row r="26" ht="28.5" customHeight="1"/>
    <row r="27" ht="28.5" customHeight="1"/>
    <row r="28" ht="28.5" customHeight="1"/>
    <row r="29" ht="28.5" customHeight="1"/>
    <row r="30" ht="28.5" customHeight="1"/>
    <row r="31" ht="28.5" customHeight="1"/>
    <row r="32" ht="28.5" customHeight="1"/>
    <row r="33" ht="28.5" customHeight="1"/>
    <row r="34" ht="28.5" customHeight="1"/>
  </sheetData>
  <sheetProtection password="CC4F" sheet="1"/>
  <mergeCells count="20">
    <mergeCell ref="A2:I2"/>
    <mergeCell ref="K2:L2"/>
    <mergeCell ref="A3:I3"/>
    <mergeCell ref="K3:L3"/>
    <mergeCell ref="B8:C8"/>
    <mergeCell ref="D8:J8"/>
    <mergeCell ref="K8:L8"/>
    <mergeCell ref="D10:L10"/>
    <mergeCell ref="D11:L11"/>
    <mergeCell ref="D12:L12"/>
    <mergeCell ref="A13:C13"/>
    <mergeCell ref="D13:L13"/>
    <mergeCell ref="D15:L15"/>
    <mergeCell ref="D16:L16"/>
    <mergeCell ref="A18:C18"/>
    <mergeCell ref="D18:L18"/>
    <mergeCell ref="D19:L19"/>
    <mergeCell ref="D20:L20"/>
    <mergeCell ref="D21:L21"/>
    <mergeCell ref="A6:J7"/>
  </mergeCells>
  <printOptions horizontalCentered="1"/>
  <pageMargins left="0.7875" right="0.7875" top="1.04027777777778" bottom="0.472222222222222" header="0.511805555555556" footer="0.511805555555556"/>
  <pageSetup paperSize="9" scale="75" firstPageNumber="0" orientation="landscape" useFirstPageNumber="1" horizontalDpi="300" verticalDpi="300"/>
  <headerFooter alignWithMargins="0"/>
  <colBreaks count="1" manualBreakCount="1">
    <brk id="38" max="1048575" man="1"/>
  </col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Q75"/>
  <sheetViews>
    <sheetView showGridLines="0" zoomScale="70" zoomScaleNormal="70" topLeftCell="B1" workbookViewId="0">
      <selection activeCell="M20" sqref="M20"/>
    </sheetView>
  </sheetViews>
  <sheetFormatPr defaultColWidth="9" defaultRowHeight="12.75"/>
  <cols>
    <col min="1" max="1" width="8.28571428571429" style="662" customWidth="1"/>
    <col min="2" max="3" width="5" style="662" customWidth="1"/>
    <col min="4" max="8" width="9.14285714285714" style="662" customWidth="1"/>
    <col min="9" max="9" width="26.7142857142857" style="662" customWidth="1"/>
    <col min="10" max="10" width="14.4285714285714" style="662" hidden="1" customWidth="1"/>
    <col min="11" max="11" width="55.8571428571429" style="662" customWidth="1"/>
    <col min="12" max="12" width="20.7142857142857" style="662" customWidth="1"/>
    <col min="13" max="13" width="15.2857142857143" style="662" customWidth="1"/>
    <col min="14" max="14" width="54.1428571428571" style="662" customWidth="1"/>
    <col min="15" max="15" width="20.8571428571429" style="662" customWidth="1"/>
    <col min="16" max="16" width="15.2857142857143" style="662" customWidth="1"/>
    <col min="17" max="17" width="9.14285714285714" style="662" customWidth="1"/>
    <col min="18" max="16384" width="9.14285714285714" style="662"/>
  </cols>
  <sheetData>
    <row r="1" ht="13.5"/>
    <row r="2" s="659" customFormat="1" ht="26.25" customHeight="1" spans="1:43">
      <c r="A2" s="663" t="s">
        <v>28</v>
      </c>
      <c r="B2" s="663"/>
      <c r="C2" s="663"/>
      <c r="D2" s="663"/>
      <c r="E2" s="663"/>
      <c r="F2" s="663"/>
      <c r="G2" s="663"/>
      <c r="H2" s="663"/>
      <c r="I2" s="663"/>
      <c r="J2" s="663"/>
      <c r="K2" s="663"/>
      <c r="L2" s="663"/>
      <c r="M2" s="663"/>
      <c r="N2" s="663"/>
      <c r="O2" s="664" t="s">
        <v>29</v>
      </c>
      <c r="P2" s="665" t="s">
        <v>30</v>
      </c>
      <c r="Q2" s="666"/>
    </row>
    <row r="3" s="660" customFormat="1" ht="30" customHeight="1" spans="1:43">
      <c r="A3" s="667" t="s">
        <v>31</v>
      </c>
      <c r="B3" s="667"/>
      <c r="C3" s="667"/>
      <c r="D3" s="667"/>
      <c r="E3" s="667"/>
      <c r="F3" s="667"/>
      <c r="G3" s="667"/>
      <c r="H3" s="667"/>
      <c r="I3" s="667"/>
      <c r="J3" s="667"/>
      <c r="K3" s="667"/>
      <c r="L3" s="667"/>
      <c r="M3" s="667"/>
      <c r="N3" s="667"/>
      <c r="O3" s="664" t="s">
        <v>32</v>
      </c>
      <c r="P3" s="668">
        <v>2026</v>
      </c>
      <c r="Q3" s="669"/>
    </row>
    <row r="4" s="660" customFormat="1" ht="23.25" customHeight="1" spans="1:43">
      <c r="A4" s="670"/>
      <c r="B4" s="670"/>
      <c r="C4" s="670"/>
      <c r="D4" s="670"/>
      <c r="E4" s="670"/>
      <c r="F4" s="670"/>
      <c r="G4" s="670"/>
      <c r="H4" s="670"/>
      <c r="I4" s="670"/>
      <c r="J4" s="670"/>
      <c r="K4" s="670"/>
      <c r="L4" s="670"/>
      <c r="M4" s="670"/>
      <c r="N4" s="670"/>
      <c r="O4" s="671" t="s">
        <v>33</v>
      </c>
      <c r="P4" s="672" t="s">
        <v>34</v>
      </c>
      <c r="Q4" s="673"/>
    </row>
    <row r="5" s="660" customFormat="1" ht="23.25" customHeight="1" spans="1:43">
      <c r="A5" s="674"/>
      <c r="B5" s="674"/>
      <c r="C5" s="674"/>
      <c r="D5" s="674"/>
      <c r="E5" s="674"/>
      <c r="F5" s="674"/>
      <c r="G5" s="674"/>
      <c r="H5" s="674"/>
      <c r="I5" s="674"/>
      <c r="J5" s="674"/>
      <c r="K5" s="674"/>
      <c r="L5" s="674"/>
      <c r="M5" s="674"/>
      <c r="N5" s="674"/>
      <c r="P5" s="675"/>
    </row>
    <row r="6" s="660" customFormat="1" ht="23.25" customHeight="1" spans="1:43">
      <c r="A6" s="674"/>
      <c r="B6" s="674"/>
      <c r="C6" s="674"/>
      <c r="D6" s="674"/>
      <c r="E6" s="674"/>
      <c r="F6" s="674"/>
      <c r="G6" s="674"/>
      <c r="H6" s="674"/>
      <c r="I6" s="674"/>
      <c r="J6" s="674"/>
      <c r="K6" s="674"/>
      <c r="L6" s="674"/>
      <c r="M6" s="674"/>
      <c r="N6" s="674"/>
      <c r="P6" s="675"/>
    </row>
    <row r="7" s="660" customFormat="1" ht="23.25" customHeight="1" spans="1:43">
      <c r="A7" s="670"/>
      <c r="B7" s="670"/>
      <c r="C7" s="670"/>
      <c r="D7" s="670"/>
      <c r="E7" s="670"/>
      <c r="F7" s="670"/>
      <c r="G7" s="670"/>
      <c r="H7" s="670"/>
      <c r="I7" s="676" t="s">
        <v>35</v>
      </c>
      <c r="J7" s="676"/>
      <c r="K7" s="677" t="s">
        <v>36</v>
      </c>
      <c r="L7" s="677"/>
      <c r="M7" s="677"/>
      <c r="N7" s="677"/>
      <c r="O7" s="678" t="s">
        <v>8</v>
      </c>
      <c r="P7" s="678"/>
    </row>
    <row r="8" s="661" customFormat="1" ht="10.5" customHeight="1" spans="1:43">
      <c r="O8" s="679"/>
      <c r="P8" s="679"/>
    </row>
    <row r="9" s="661" customFormat="1" ht="28.5" customHeight="1" spans="1:43">
      <c r="K9" s="680" t="s">
        <v>37</v>
      </c>
      <c r="L9" s="680" t="s">
        <v>38</v>
      </c>
      <c r="M9" s="680" t="s">
        <v>39</v>
      </c>
      <c r="N9" s="680" t="s">
        <v>40</v>
      </c>
      <c r="O9" s="680" t="s">
        <v>38</v>
      </c>
      <c r="P9" s="680" t="s">
        <v>39</v>
      </c>
    </row>
    <row r="10" s="661" customFormat="1" ht="28.5" customHeight="1" spans="1:43">
      <c r="A10" s="681">
        <v>1</v>
      </c>
      <c r="B10" s="682" t="s">
        <v>41</v>
      </c>
      <c r="C10" s="682"/>
      <c r="D10" s="682"/>
      <c r="E10" s="682"/>
      <c r="F10" s="682"/>
      <c r="G10" s="682"/>
      <c r="H10" s="682"/>
      <c r="I10" s="682"/>
      <c r="J10" s="683"/>
      <c r="K10" s="684"/>
      <c r="L10" s="685"/>
      <c r="M10" s="686"/>
      <c r="N10" s="684"/>
      <c r="O10" s="685"/>
      <c r="P10" s="686"/>
    </row>
    <row r="11" s="661" customFormat="1" ht="28.5" customHeight="1" spans="1:43">
      <c r="A11" s="681">
        <v>2</v>
      </c>
      <c r="B11" s="682" t="s">
        <v>42</v>
      </c>
      <c r="C11" s="682"/>
      <c r="D11" s="682"/>
      <c r="E11" s="682"/>
      <c r="F11" s="682"/>
      <c r="G11" s="682"/>
      <c r="H11" s="682"/>
      <c r="I11" s="682"/>
      <c r="J11" s="681"/>
      <c r="K11" s="687" t="s">
        <v>43</v>
      </c>
      <c r="L11" s="688"/>
      <c r="M11" s="686"/>
      <c r="N11" s="689" t="s">
        <v>44</v>
      </c>
      <c r="O11" s="690"/>
      <c r="P11" s="686"/>
    </row>
    <row r="12" s="661" customFormat="1" ht="28.5" customHeight="1" spans="1:43">
      <c r="A12" s="681">
        <v>3</v>
      </c>
      <c r="B12" s="682" t="s">
        <v>45</v>
      </c>
      <c r="C12" s="682"/>
      <c r="D12" s="682"/>
      <c r="E12" s="682"/>
      <c r="F12" s="682"/>
      <c r="G12" s="682"/>
      <c r="H12" s="682"/>
      <c r="I12" s="682"/>
      <c r="J12" s="681"/>
      <c r="K12" s="687" t="s">
        <v>43</v>
      </c>
      <c r="L12" s="688"/>
      <c r="M12" s="686"/>
      <c r="N12" s="691" t="s">
        <v>46</v>
      </c>
      <c r="O12" s="688"/>
      <c r="P12" s="692"/>
    </row>
    <row r="13" s="661" customFormat="1" ht="28.5" customHeight="1" spans="1:43">
      <c r="A13" s="681">
        <v>4</v>
      </c>
      <c r="B13" s="682" t="s">
        <v>47</v>
      </c>
      <c r="C13" s="682"/>
      <c r="D13" s="682"/>
      <c r="E13" s="682"/>
      <c r="F13" s="682"/>
      <c r="G13" s="682"/>
      <c r="H13" s="682"/>
      <c r="I13" s="682"/>
      <c r="J13" s="681"/>
      <c r="K13" s="691"/>
      <c r="L13" s="688" t="s">
        <v>48</v>
      </c>
      <c r="M13" s="692"/>
      <c r="N13" s="691"/>
      <c r="O13" s="688"/>
      <c r="P13" s="692"/>
    </row>
    <row r="14" s="661" customFormat="1" ht="28.5" customHeight="1" spans="1:43">
      <c r="A14" s="681">
        <v>5</v>
      </c>
      <c r="B14" s="682" t="s">
        <v>49</v>
      </c>
      <c r="C14" s="682"/>
      <c r="D14" s="682"/>
      <c r="E14" s="682"/>
      <c r="F14" s="682"/>
      <c r="G14" s="682"/>
      <c r="H14" s="682"/>
      <c r="I14" s="682"/>
      <c r="J14" s="681"/>
      <c r="K14" s="693" t="s">
        <v>50</v>
      </c>
      <c r="L14" s="694" t="s">
        <v>51</v>
      </c>
      <c r="M14" s="695">
        <v>47670</v>
      </c>
      <c r="N14" s="693" t="s">
        <v>21</v>
      </c>
      <c r="O14" s="696" t="s">
        <v>52</v>
      </c>
      <c r="P14" s="697">
        <v>147188</v>
      </c>
    </row>
    <row r="15" s="661" customFormat="1" ht="28.5" customHeight="1" spans="1:43">
      <c r="A15" s="681">
        <v>6</v>
      </c>
      <c r="B15" s="682" t="s">
        <v>53</v>
      </c>
      <c r="C15" s="682"/>
      <c r="D15" s="682"/>
      <c r="E15" s="682"/>
      <c r="F15" s="682"/>
      <c r="G15" s="682"/>
      <c r="H15" s="682"/>
      <c r="I15" s="682"/>
      <c r="J15" s="681"/>
      <c r="K15" s="693" t="s">
        <v>54</v>
      </c>
      <c r="L15" s="698" t="s">
        <v>55</v>
      </c>
      <c r="M15" s="699">
        <v>413615</v>
      </c>
      <c r="N15" s="693" t="s">
        <v>21</v>
      </c>
      <c r="O15" s="696" t="s">
        <v>52</v>
      </c>
      <c r="P15" s="697">
        <v>147188</v>
      </c>
    </row>
    <row r="16" ht="28.5" customHeight="1" spans="1:43">
      <c r="A16" s="681">
        <v>7</v>
      </c>
      <c r="B16" s="682" t="s">
        <v>56</v>
      </c>
      <c r="C16" s="682"/>
      <c r="D16" s="682"/>
      <c r="E16" s="682"/>
      <c r="F16" s="682"/>
      <c r="G16" s="682"/>
      <c r="H16" s="682"/>
      <c r="I16" s="682"/>
      <c r="J16" s="681"/>
      <c r="K16" s="693" t="s">
        <v>57</v>
      </c>
      <c r="L16" s="694" t="s">
        <v>51</v>
      </c>
      <c r="M16" s="695">
        <v>47161</v>
      </c>
      <c r="N16" s="693" t="s">
        <v>21</v>
      </c>
      <c r="O16" s="696" t="s">
        <v>52</v>
      </c>
      <c r="P16" s="697">
        <v>147188</v>
      </c>
      <c r="Q16" s="661"/>
      <c r="R16" s="661"/>
      <c r="S16" s="661"/>
      <c r="T16" s="661"/>
      <c r="U16" s="661"/>
      <c r="V16" s="661"/>
      <c r="W16" s="661"/>
      <c r="X16" s="661"/>
      <c r="Y16" s="661"/>
      <c r="Z16" s="661"/>
      <c r="AA16" s="661"/>
      <c r="AB16" s="661"/>
      <c r="AC16" s="661"/>
      <c r="AD16" s="661"/>
      <c r="AE16" s="661"/>
      <c r="AF16" s="661"/>
      <c r="AG16" s="661"/>
      <c r="AH16" s="661"/>
      <c r="AI16" s="661"/>
      <c r="AJ16" s="661"/>
      <c r="AK16" s="661"/>
      <c r="AL16" s="661"/>
      <c r="AM16" s="661"/>
      <c r="AN16" s="661"/>
      <c r="AO16" s="661"/>
      <c r="AP16" s="661"/>
      <c r="AQ16" s="661"/>
    </row>
    <row r="17" ht="28.5" customHeight="1" spans="1:43">
      <c r="A17" s="681">
        <v>8</v>
      </c>
      <c r="B17" s="682" t="s">
        <v>58</v>
      </c>
      <c r="C17" s="682"/>
      <c r="D17" s="682"/>
      <c r="E17" s="682"/>
      <c r="F17" s="682"/>
      <c r="G17" s="682"/>
      <c r="H17" s="682"/>
      <c r="I17" s="682"/>
      <c r="J17" s="661"/>
      <c r="K17" s="693" t="s">
        <v>59</v>
      </c>
      <c r="L17" s="694" t="s">
        <v>60</v>
      </c>
      <c r="M17" s="695">
        <v>9118</v>
      </c>
      <c r="N17" s="693" t="s">
        <v>61</v>
      </c>
      <c r="O17" s="696" t="s">
        <v>62</v>
      </c>
      <c r="P17" s="697">
        <v>858</v>
      </c>
      <c r="Q17" s="661"/>
      <c r="R17" s="661"/>
      <c r="S17" s="661"/>
      <c r="T17" s="661"/>
      <c r="U17" s="661"/>
      <c r="V17" s="661"/>
      <c r="W17" s="661"/>
      <c r="X17" s="661"/>
      <c r="Y17" s="661"/>
      <c r="Z17" s="661"/>
      <c r="AA17" s="661"/>
      <c r="AB17" s="661"/>
      <c r="AC17" s="661"/>
      <c r="AD17" s="661"/>
      <c r="AE17" s="661"/>
      <c r="AF17" s="661"/>
      <c r="AG17" s="661"/>
      <c r="AH17" s="661"/>
      <c r="AI17" s="661"/>
      <c r="AJ17" s="661"/>
      <c r="AK17" s="661"/>
      <c r="AL17" s="661"/>
      <c r="AM17" s="661"/>
      <c r="AN17" s="661"/>
      <c r="AO17" s="661"/>
      <c r="AP17" s="661"/>
      <c r="AQ17" s="661"/>
    </row>
    <row r="18" ht="28.5" customHeight="1" spans="1:43">
      <c r="A18" s="681">
        <v>9</v>
      </c>
      <c r="B18" s="682" t="s">
        <v>63</v>
      </c>
      <c r="C18" s="682"/>
      <c r="D18" s="682"/>
      <c r="E18" s="682"/>
      <c r="F18" s="682"/>
      <c r="G18" s="682"/>
      <c r="H18" s="682"/>
      <c r="I18" s="682"/>
      <c r="J18" s="661"/>
      <c r="K18" s="693" t="s">
        <v>64</v>
      </c>
      <c r="L18" s="694" t="s">
        <v>65</v>
      </c>
      <c r="M18" s="695">
        <v>8504</v>
      </c>
      <c r="N18" s="693" t="s">
        <v>54</v>
      </c>
      <c r="O18" s="696" t="s">
        <v>52</v>
      </c>
      <c r="P18" s="699">
        <v>413615</v>
      </c>
      <c r="Q18" s="661"/>
      <c r="R18" s="661"/>
      <c r="S18" s="661"/>
      <c r="T18" s="661"/>
      <c r="U18" s="661"/>
      <c r="V18" s="661"/>
      <c r="W18" s="661"/>
      <c r="X18" s="661"/>
      <c r="Y18" s="661"/>
      <c r="Z18" s="661"/>
      <c r="AA18" s="661"/>
      <c r="AB18" s="661"/>
      <c r="AC18" s="661"/>
      <c r="AD18" s="661"/>
      <c r="AE18" s="661"/>
      <c r="AF18" s="661"/>
      <c r="AG18" s="661"/>
      <c r="AH18" s="661"/>
      <c r="AI18" s="661"/>
      <c r="AJ18" s="661"/>
      <c r="AK18" s="661"/>
      <c r="AL18" s="661"/>
      <c r="AM18" s="661"/>
      <c r="AN18" s="661"/>
      <c r="AO18" s="661"/>
      <c r="AP18" s="661"/>
      <c r="AQ18" s="661"/>
    </row>
    <row r="19" ht="28.5" customHeight="1" spans="1:43">
      <c r="A19" s="681">
        <v>10</v>
      </c>
      <c r="B19" s="682" t="s">
        <v>66</v>
      </c>
      <c r="C19" s="682"/>
      <c r="D19" s="682"/>
      <c r="E19" s="682"/>
      <c r="F19" s="682"/>
      <c r="G19" s="682"/>
      <c r="H19" s="682"/>
      <c r="I19" s="682"/>
      <c r="J19" s="661"/>
      <c r="K19" s="693" t="s">
        <v>67</v>
      </c>
      <c r="L19" s="698" t="s">
        <v>65</v>
      </c>
      <c r="M19" s="699" t="s">
        <v>68</v>
      </c>
      <c r="N19" s="693" t="s">
        <v>69</v>
      </c>
      <c r="O19" s="696"/>
      <c r="P19" s="697"/>
      <c r="Q19" s="661"/>
      <c r="R19" s="661"/>
      <c r="S19" s="661"/>
      <c r="T19" s="661"/>
      <c r="U19" s="661"/>
      <c r="V19" s="661"/>
      <c r="W19" s="661"/>
      <c r="X19" s="661"/>
      <c r="Y19" s="661"/>
      <c r="Z19" s="661"/>
      <c r="AA19" s="661"/>
      <c r="AB19" s="661"/>
      <c r="AC19" s="661"/>
      <c r="AD19" s="661"/>
      <c r="AE19" s="661"/>
      <c r="AF19" s="661"/>
      <c r="AG19" s="661"/>
      <c r="AH19" s="661"/>
      <c r="AI19" s="661"/>
      <c r="AJ19" s="661"/>
      <c r="AK19" s="661"/>
      <c r="AL19" s="661"/>
      <c r="AM19" s="661"/>
      <c r="AN19" s="661"/>
      <c r="AO19" s="661"/>
      <c r="AP19" s="661"/>
      <c r="AQ19" s="661"/>
    </row>
    <row r="20" ht="38.25" customHeight="1" spans="1:43">
      <c r="A20" s="681">
        <v>11</v>
      </c>
      <c r="B20" s="700" t="s">
        <v>70</v>
      </c>
      <c r="C20" s="700"/>
      <c r="D20" s="700"/>
      <c r="E20" s="700"/>
      <c r="F20" s="700"/>
      <c r="G20" s="700"/>
      <c r="H20" s="700"/>
      <c r="I20" s="700"/>
      <c r="J20" s="661"/>
      <c r="K20" s="701"/>
      <c r="L20" s="696"/>
      <c r="M20" s="697"/>
      <c r="N20" s="701"/>
      <c r="O20" s="696"/>
      <c r="P20" s="697"/>
      <c r="Q20" s="661"/>
      <c r="R20" s="661"/>
      <c r="S20" s="661"/>
      <c r="T20" s="661"/>
      <c r="U20" s="661"/>
      <c r="V20" s="661"/>
      <c r="W20" s="661"/>
      <c r="X20" s="661"/>
      <c r="Y20" s="661"/>
      <c r="Z20" s="661"/>
      <c r="AA20" s="661"/>
      <c r="AB20" s="661"/>
      <c r="AC20" s="661"/>
      <c r="AD20" s="661"/>
      <c r="AE20" s="661"/>
      <c r="AF20" s="661"/>
      <c r="AG20" s="661"/>
      <c r="AH20" s="661"/>
      <c r="AI20" s="661"/>
      <c r="AJ20" s="661"/>
      <c r="AK20" s="661"/>
      <c r="AL20" s="661"/>
      <c r="AM20" s="661"/>
      <c r="AN20" s="661"/>
      <c r="AO20" s="661"/>
      <c r="AP20" s="661"/>
      <c r="AQ20" s="661"/>
    </row>
    <row r="21" ht="37.5" customHeight="1" spans="1:43">
      <c r="A21" s="681">
        <v>12</v>
      </c>
      <c r="B21" s="700" t="s">
        <v>71</v>
      </c>
      <c r="C21" s="700"/>
      <c r="D21" s="700"/>
      <c r="E21" s="700"/>
      <c r="F21" s="700"/>
      <c r="G21" s="700"/>
      <c r="H21" s="700"/>
      <c r="I21" s="700"/>
      <c r="J21" s="661"/>
      <c r="K21" s="687" t="s">
        <v>72</v>
      </c>
      <c r="L21" s="688" t="s">
        <v>73</v>
      </c>
      <c r="M21" s="686">
        <v>520109791</v>
      </c>
      <c r="N21" s="702" t="s">
        <v>74</v>
      </c>
      <c r="O21" s="688"/>
      <c r="P21" s="686"/>
      <c r="Q21" s="661"/>
      <c r="R21" s="661"/>
      <c r="S21" s="661"/>
      <c r="T21" s="661"/>
      <c r="U21" s="661"/>
      <c r="V21" s="661"/>
      <c r="W21" s="661"/>
      <c r="X21" s="661"/>
      <c r="Y21" s="661"/>
      <c r="Z21" s="661"/>
      <c r="AA21" s="661"/>
      <c r="AB21" s="661"/>
      <c r="AC21" s="661"/>
      <c r="AD21" s="661"/>
      <c r="AE21" s="661"/>
      <c r="AF21" s="661"/>
      <c r="AG21" s="661"/>
      <c r="AH21" s="661"/>
      <c r="AI21" s="661"/>
      <c r="AJ21" s="661"/>
      <c r="AK21" s="661"/>
      <c r="AL21" s="661"/>
      <c r="AM21" s="661"/>
      <c r="AN21" s="661"/>
      <c r="AO21" s="661"/>
      <c r="AP21" s="661"/>
      <c r="AQ21" s="661"/>
    </row>
    <row r="22" ht="18" spans="1:43">
      <c r="A22" s="681">
        <v>13</v>
      </c>
      <c r="B22" s="682" t="s">
        <v>75</v>
      </c>
      <c r="C22" s="682"/>
      <c r="D22" s="682"/>
      <c r="E22" s="682"/>
      <c r="F22" s="682"/>
      <c r="G22" s="682"/>
      <c r="H22" s="682"/>
      <c r="I22" s="682"/>
      <c r="J22" s="661"/>
      <c r="K22" s="687"/>
      <c r="L22" s="688"/>
      <c r="M22" s="703"/>
      <c r="N22" s="704"/>
      <c r="O22" s="705"/>
      <c r="P22" s="686"/>
      <c r="Q22" s="661"/>
      <c r="R22" s="661"/>
      <c r="S22" s="661"/>
      <c r="T22" s="661"/>
      <c r="U22" s="661"/>
      <c r="V22" s="661"/>
      <c r="W22" s="661"/>
      <c r="X22" s="661"/>
      <c r="Y22" s="661"/>
      <c r="Z22" s="661"/>
      <c r="AA22" s="661"/>
      <c r="AB22" s="661"/>
      <c r="AC22" s="661"/>
      <c r="AD22" s="661"/>
      <c r="AE22" s="661"/>
      <c r="AF22" s="661"/>
      <c r="AG22" s="661"/>
      <c r="AH22" s="661"/>
      <c r="AI22" s="661"/>
      <c r="AJ22" s="661"/>
      <c r="AK22" s="661"/>
      <c r="AL22" s="661"/>
      <c r="AM22" s="661"/>
      <c r="AN22" s="661"/>
      <c r="AO22" s="661"/>
      <c r="AP22" s="661"/>
      <c r="AQ22" s="661"/>
    </row>
    <row r="23" ht="16.5" spans="1:43">
      <c r="A23" s="681"/>
      <c r="B23" s="682"/>
      <c r="C23" s="682"/>
      <c r="D23" s="682"/>
      <c r="E23" s="682"/>
      <c r="F23" s="682"/>
      <c r="G23" s="682"/>
      <c r="H23" s="682"/>
      <c r="I23" s="682"/>
      <c r="J23" s="661"/>
      <c r="K23" s="661"/>
      <c r="L23" s="661"/>
      <c r="M23" s="661"/>
      <c r="N23" s="661"/>
      <c r="O23" s="661"/>
      <c r="P23" s="661"/>
      <c r="Q23" s="661"/>
      <c r="R23" s="661"/>
      <c r="S23" s="661"/>
      <c r="T23" s="661"/>
      <c r="U23" s="661"/>
      <c r="V23" s="661"/>
      <c r="W23" s="661"/>
      <c r="X23" s="661"/>
      <c r="Y23" s="661"/>
      <c r="Z23" s="661"/>
      <c r="AA23" s="661"/>
      <c r="AB23" s="661"/>
      <c r="AC23" s="661"/>
      <c r="AD23" s="661"/>
      <c r="AE23" s="661"/>
      <c r="AF23" s="661"/>
      <c r="AG23" s="661"/>
      <c r="AH23" s="661"/>
      <c r="AI23" s="661"/>
      <c r="AJ23" s="661"/>
      <c r="AK23" s="661"/>
      <c r="AL23" s="661"/>
      <c r="AM23" s="661"/>
      <c r="AN23" s="661"/>
      <c r="AO23" s="661"/>
      <c r="AP23" s="661"/>
      <c r="AQ23" s="661"/>
    </row>
    <row r="24" ht="16.5" spans="1:43">
      <c r="A24" s="681"/>
      <c r="B24" s="682"/>
      <c r="C24" s="682"/>
      <c r="D24" s="682"/>
      <c r="E24" s="682"/>
      <c r="F24" s="682"/>
      <c r="G24" s="682"/>
      <c r="H24" s="682"/>
      <c r="I24" s="682"/>
      <c r="J24" s="661"/>
      <c r="K24" s="661"/>
      <c r="L24" s="661"/>
      <c r="M24" s="661"/>
      <c r="N24" s="661"/>
      <c r="O24" s="661"/>
      <c r="P24" s="661"/>
      <c r="Q24" s="661"/>
      <c r="R24" s="661"/>
      <c r="S24" s="661"/>
      <c r="T24" s="661"/>
      <c r="U24" s="661"/>
      <c r="V24" s="661"/>
      <c r="W24" s="661"/>
      <c r="X24" s="661"/>
      <c r="Y24" s="661"/>
      <c r="Z24" s="661"/>
      <c r="AA24" s="661"/>
      <c r="AB24" s="661"/>
      <c r="AC24" s="661"/>
      <c r="AD24" s="661"/>
      <c r="AE24" s="661"/>
      <c r="AF24" s="661"/>
      <c r="AG24" s="661"/>
      <c r="AH24" s="661"/>
      <c r="AI24" s="661"/>
      <c r="AJ24" s="661"/>
      <c r="AK24" s="661"/>
      <c r="AL24" s="661"/>
      <c r="AM24" s="661"/>
      <c r="AN24" s="661"/>
      <c r="AO24" s="661"/>
      <c r="AP24" s="661"/>
      <c r="AQ24" s="661"/>
    </row>
    <row r="25" ht="16.5" spans="1:43">
      <c r="A25" s="681"/>
      <c r="B25" s="682"/>
      <c r="C25" s="682"/>
      <c r="D25" s="682"/>
      <c r="E25" s="682"/>
      <c r="F25" s="682"/>
      <c r="G25" s="682"/>
      <c r="H25" s="682"/>
      <c r="I25" s="682"/>
      <c r="J25" s="661"/>
      <c r="K25" s="661"/>
      <c r="L25" s="661"/>
      <c r="M25" s="661"/>
      <c r="N25" s="661"/>
      <c r="O25" s="661"/>
      <c r="P25" s="661"/>
      <c r="Q25" s="661"/>
      <c r="R25" s="661"/>
      <c r="S25" s="661"/>
      <c r="T25" s="661"/>
      <c r="U25" s="661"/>
      <c r="V25" s="661"/>
      <c r="W25" s="661"/>
      <c r="X25" s="661"/>
      <c r="Y25" s="661"/>
      <c r="Z25" s="661"/>
      <c r="AA25" s="661"/>
      <c r="AB25" s="661"/>
      <c r="AC25" s="661"/>
      <c r="AD25" s="661"/>
      <c r="AE25" s="661"/>
      <c r="AF25" s="661"/>
      <c r="AG25" s="661"/>
      <c r="AH25" s="661"/>
      <c r="AI25" s="661"/>
      <c r="AJ25" s="661"/>
      <c r="AK25" s="661"/>
      <c r="AL25" s="661"/>
      <c r="AM25" s="661"/>
      <c r="AN25" s="661"/>
      <c r="AO25" s="661"/>
      <c r="AP25" s="661"/>
      <c r="AQ25" s="661"/>
    </row>
    <row r="26" ht="16.5" spans="1:43">
      <c r="A26" s="681"/>
      <c r="B26" s="682"/>
      <c r="C26" s="682"/>
      <c r="D26" s="682"/>
      <c r="E26" s="682"/>
      <c r="F26" s="682"/>
      <c r="G26" s="682"/>
      <c r="H26" s="682"/>
      <c r="I26" s="682"/>
      <c r="J26" s="661"/>
      <c r="K26" s="661"/>
      <c r="L26" s="661"/>
      <c r="M26" s="661"/>
      <c r="N26" s="661"/>
      <c r="O26" s="661"/>
      <c r="P26" s="661"/>
      <c r="Q26" s="661"/>
      <c r="R26" s="661"/>
      <c r="S26" s="661"/>
      <c r="T26" s="661"/>
      <c r="U26" s="661"/>
      <c r="V26" s="661"/>
      <c r="W26" s="661"/>
      <c r="X26" s="661"/>
      <c r="Y26" s="661"/>
      <c r="Z26" s="661"/>
      <c r="AA26" s="661"/>
      <c r="AB26" s="661"/>
      <c r="AC26" s="661"/>
      <c r="AD26" s="661"/>
      <c r="AE26" s="661"/>
      <c r="AF26" s="661"/>
      <c r="AG26" s="661"/>
      <c r="AH26" s="661"/>
      <c r="AI26" s="661"/>
      <c r="AJ26" s="661"/>
      <c r="AK26" s="661"/>
      <c r="AL26" s="661"/>
      <c r="AM26" s="661"/>
      <c r="AN26" s="661"/>
      <c r="AO26" s="661"/>
      <c r="AP26" s="661"/>
      <c r="AQ26" s="661"/>
    </row>
    <row r="27" spans="1:43">
      <c r="A27" s="661"/>
      <c r="B27" s="661"/>
      <c r="C27" s="661"/>
      <c r="D27" s="661"/>
      <c r="E27" s="661"/>
      <c r="F27" s="661"/>
      <c r="G27" s="661"/>
      <c r="H27" s="661"/>
      <c r="I27" s="661"/>
      <c r="J27" s="661"/>
      <c r="K27" s="661"/>
      <c r="L27" s="661"/>
      <c r="M27" s="661"/>
      <c r="N27" s="661"/>
      <c r="O27" s="661"/>
      <c r="P27" s="661"/>
      <c r="Q27" s="661"/>
      <c r="R27" s="661"/>
      <c r="S27" s="661"/>
      <c r="T27" s="661"/>
      <c r="U27" s="661"/>
      <c r="V27" s="661"/>
      <c r="W27" s="661"/>
      <c r="X27" s="661"/>
      <c r="Y27" s="661"/>
      <c r="Z27" s="661"/>
      <c r="AA27" s="661"/>
      <c r="AB27" s="661"/>
      <c r="AC27" s="661"/>
      <c r="AD27" s="661"/>
      <c r="AE27" s="661"/>
      <c r="AF27" s="661"/>
      <c r="AG27" s="661"/>
      <c r="AH27" s="661"/>
      <c r="AI27" s="661"/>
      <c r="AJ27" s="661"/>
      <c r="AK27" s="661"/>
      <c r="AL27" s="661"/>
      <c r="AM27" s="661"/>
      <c r="AN27" s="661"/>
      <c r="AO27" s="661"/>
      <c r="AP27" s="661"/>
      <c r="AQ27" s="661"/>
    </row>
    <row r="28" spans="1:43">
      <c r="A28" s="661"/>
      <c r="B28" s="661"/>
      <c r="C28" s="661"/>
      <c r="D28" s="661"/>
      <c r="E28" s="661"/>
      <c r="F28" s="661"/>
      <c r="G28" s="661"/>
      <c r="H28" s="661"/>
      <c r="I28" s="661"/>
      <c r="J28" s="661"/>
      <c r="K28" s="661"/>
      <c r="L28" s="661"/>
      <c r="M28" s="661"/>
      <c r="N28" s="661"/>
      <c r="O28" s="661"/>
      <c r="P28" s="661"/>
      <c r="Q28" s="661"/>
      <c r="R28" s="661"/>
      <c r="S28" s="661"/>
      <c r="T28" s="661"/>
      <c r="U28" s="661"/>
      <c r="V28" s="661"/>
      <c r="W28" s="661"/>
      <c r="X28" s="661"/>
      <c r="Y28" s="661"/>
      <c r="Z28" s="661"/>
      <c r="AA28" s="661"/>
      <c r="AB28" s="661"/>
      <c r="AC28" s="661"/>
      <c r="AD28" s="661"/>
      <c r="AE28" s="661"/>
      <c r="AF28" s="661"/>
      <c r="AG28" s="661"/>
      <c r="AH28" s="661"/>
      <c r="AI28" s="661"/>
      <c r="AJ28" s="661"/>
      <c r="AK28" s="661"/>
      <c r="AL28" s="661"/>
      <c r="AM28" s="661"/>
      <c r="AN28" s="661"/>
      <c r="AO28" s="661"/>
      <c r="AP28" s="661"/>
      <c r="AQ28" s="661"/>
    </row>
    <row r="29" spans="1:43">
      <c r="A29" s="661"/>
      <c r="B29" s="661"/>
      <c r="C29" s="661"/>
      <c r="D29" s="661"/>
      <c r="E29" s="661"/>
      <c r="F29" s="661"/>
      <c r="G29" s="661"/>
      <c r="H29" s="661"/>
      <c r="I29" s="661"/>
      <c r="J29" s="661"/>
      <c r="K29" s="661"/>
      <c r="L29" s="661"/>
      <c r="M29" s="661"/>
      <c r="N29" s="661"/>
      <c r="O29" s="661"/>
      <c r="P29" s="661"/>
      <c r="Q29" s="661"/>
      <c r="R29" s="661"/>
      <c r="S29" s="661"/>
      <c r="T29" s="661"/>
      <c r="U29" s="661"/>
      <c r="V29" s="661"/>
      <c r="W29" s="661"/>
      <c r="X29" s="661"/>
      <c r="Y29" s="661"/>
      <c r="Z29" s="661"/>
      <c r="AA29" s="661"/>
      <c r="AB29" s="661"/>
      <c r="AC29" s="661"/>
      <c r="AD29" s="661"/>
      <c r="AE29" s="661"/>
      <c r="AF29" s="661"/>
      <c r="AG29" s="661"/>
      <c r="AH29" s="661"/>
      <c r="AI29" s="661"/>
      <c r="AJ29" s="661"/>
      <c r="AK29" s="661"/>
      <c r="AL29" s="661"/>
      <c r="AM29" s="661"/>
      <c r="AN29" s="661"/>
      <c r="AO29" s="661"/>
      <c r="AP29" s="661"/>
      <c r="AQ29" s="661"/>
    </row>
    <row r="30" spans="1:43">
      <c r="A30" s="661"/>
      <c r="B30" s="661"/>
      <c r="C30" s="661"/>
      <c r="D30" s="661"/>
      <c r="E30" s="661"/>
      <c r="F30" s="661"/>
      <c r="G30" s="661"/>
      <c r="H30" s="661"/>
      <c r="I30" s="661"/>
      <c r="J30" s="661"/>
      <c r="K30" s="661"/>
      <c r="L30" s="661"/>
      <c r="M30" s="661"/>
      <c r="N30" s="661"/>
      <c r="O30" s="661"/>
      <c r="P30" s="661"/>
      <c r="Q30" s="661"/>
      <c r="R30" s="661"/>
      <c r="S30" s="661"/>
      <c r="T30" s="661"/>
      <c r="U30" s="661"/>
      <c r="V30" s="661"/>
      <c r="W30" s="661"/>
      <c r="X30" s="661"/>
      <c r="Y30" s="661"/>
      <c r="Z30" s="661"/>
      <c r="AA30" s="661"/>
      <c r="AB30" s="661"/>
      <c r="AC30" s="661"/>
      <c r="AD30" s="661"/>
      <c r="AE30" s="661"/>
      <c r="AF30" s="661"/>
      <c r="AG30" s="661"/>
      <c r="AH30" s="661"/>
      <c r="AI30" s="661"/>
      <c r="AJ30" s="661"/>
      <c r="AK30" s="661"/>
      <c r="AL30" s="661"/>
      <c r="AM30" s="661"/>
      <c r="AN30" s="661"/>
      <c r="AO30" s="661"/>
      <c r="AP30" s="661"/>
      <c r="AQ30" s="661"/>
    </row>
    <row r="31" spans="1:43">
      <c r="A31" s="661"/>
      <c r="B31" s="661"/>
      <c r="C31" s="661"/>
      <c r="D31" s="661"/>
      <c r="E31" s="661"/>
      <c r="F31" s="661"/>
      <c r="G31" s="661"/>
      <c r="H31" s="661"/>
      <c r="I31" s="661"/>
      <c r="J31" s="661"/>
      <c r="K31" s="661"/>
      <c r="L31" s="661"/>
      <c r="M31" s="661"/>
      <c r="N31" s="661"/>
      <c r="O31" s="661"/>
      <c r="P31" s="661"/>
      <c r="Q31" s="661"/>
      <c r="R31" s="661"/>
      <c r="S31" s="661"/>
      <c r="T31" s="661"/>
      <c r="U31" s="661"/>
      <c r="V31" s="661"/>
      <c r="W31" s="661"/>
      <c r="X31" s="661"/>
      <c r="Y31" s="661"/>
      <c r="Z31" s="661"/>
      <c r="AA31" s="661"/>
      <c r="AB31" s="661"/>
      <c r="AC31" s="661"/>
      <c r="AD31" s="661"/>
      <c r="AE31" s="661"/>
      <c r="AF31" s="661"/>
      <c r="AG31" s="661"/>
      <c r="AH31" s="661"/>
      <c r="AI31" s="661"/>
      <c r="AJ31" s="661"/>
      <c r="AK31" s="661"/>
      <c r="AL31" s="661"/>
      <c r="AM31" s="661"/>
      <c r="AN31" s="661"/>
      <c r="AO31" s="661"/>
      <c r="AP31" s="661"/>
      <c r="AQ31" s="661"/>
    </row>
    <row r="32" spans="1:43">
      <c r="A32" s="661"/>
      <c r="B32" s="661"/>
      <c r="C32" s="661"/>
      <c r="D32" s="661"/>
      <c r="E32" s="661"/>
      <c r="F32" s="661"/>
      <c r="G32" s="661"/>
      <c r="H32" s="661"/>
      <c r="I32" s="661"/>
      <c r="J32" s="661"/>
      <c r="K32" s="661"/>
      <c r="L32" s="661"/>
      <c r="M32" s="661"/>
      <c r="N32" s="661"/>
      <c r="O32" s="661"/>
      <c r="P32" s="661"/>
      <c r="Q32" s="661"/>
      <c r="R32" s="661"/>
      <c r="S32" s="661"/>
      <c r="T32" s="661"/>
      <c r="U32" s="661"/>
      <c r="V32" s="661"/>
      <c r="W32" s="661"/>
      <c r="X32" s="661"/>
      <c r="Y32" s="661"/>
      <c r="Z32" s="661"/>
      <c r="AA32" s="661"/>
      <c r="AB32" s="661"/>
      <c r="AC32" s="661"/>
      <c r="AD32" s="661"/>
      <c r="AE32" s="661"/>
      <c r="AF32" s="661"/>
      <c r="AG32" s="661"/>
      <c r="AH32" s="661"/>
      <c r="AI32" s="661"/>
      <c r="AJ32" s="661"/>
      <c r="AK32" s="661"/>
      <c r="AL32" s="661"/>
      <c r="AM32" s="661"/>
      <c r="AN32" s="661"/>
      <c r="AO32" s="661"/>
      <c r="AP32" s="661"/>
      <c r="AQ32" s="661"/>
    </row>
    <row r="33" spans="1:43">
      <c r="A33" s="661"/>
      <c r="B33" s="661"/>
      <c r="C33" s="661"/>
      <c r="D33" s="661"/>
      <c r="E33" s="661"/>
      <c r="F33" s="661"/>
      <c r="G33" s="661"/>
      <c r="H33" s="661"/>
      <c r="I33" s="661"/>
      <c r="J33" s="661"/>
      <c r="K33" s="661"/>
      <c r="L33" s="661"/>
      <c r="M33" s="661"/>
      <c r="N33" s="661"/>
      <c r="O33" s="661"/>
      <c r="P33" s="661"/>
      <c r="Q33" s="661"/>
      <c r="R33" s="661"/>
      <c r="S33" s="661"/>
      <c r="T33" s="661"/>
      <c r="U33" s="661"/>
      <c r="V33" s="661"/>
      <c r="W33" s="661"/>
      <c r="X33" s="661"/>
      <c r="Y33" s="661"/>
      <c r="Z33" s="661"/>
      <c r="AA33" s="661"/>
      <c r="AB33" s="661"/>
      <c r="AC33" s="661"/>
      <c r="AD33" s="661"/>
      <c r="AE33" s="661"/>
      <c r="AF33" s="661"/>
      <c r="AG33" s="661"/>
      <c r="AH33" s="661"/>
      <c r="AI33" s="661"/>
      <c r="AJ33" s="661"/>
      <c r="AK33" s="661"/>
      <c r="AL33" s="661"/>
      <c r="AM33" s="661"/>
      <c r="AN33" s="661"/>
      <c r="AO33" s="661"/>
      <c r="AP33" s="661"/>
      <c r="AQ33" s="661"/>
    </row>
    <row r="34" spans="1:43">
      <c r="A34" s="661"/>
      <c r="B34" s="661"/>
      <c r="C34" s="661"/>
      <c r="D34" s="661"/>
      <c r="E34" s="661"/>
      <c r="F34" s="661"/>
      <c r="G34" s="661"/>
      <c r="H34" s="661"/>
      <c r="I34" s="661"/>
      <c r="J34" s="661"/>
      <c r="K34" s="661"/>
      <c r="L34" s="661"/>
      <c r="M34" s="661"/>
      <c r="N34" s="661"/>
      <c r="O34" s="661"/>
      <c r="P34" s="661"/>
      <c r="Q34" s="661"/>
      <c r="R34" s="661"/>
      <c r="S34" s="661"/>
      <c r="T34" s="661"/>
      <c r="U34" s="661"/>
      <c r="V34" s="661"/>
      <c r="W34" s="661"/>
      <c r="X34" s="661"/>
      <c r="Y34" s="661"/>
      <c r="Z34" s="661"/>
      <c r="AA34" s="661"/>
      <c r="AB34" s="661"/>
      <c r="AC34" s="661"/>
      <c r="AD34" s="661"/>
      <c r="AE34" s="661"/>
      <c r="AF34" s="661"/>
      <c r="AG34" s="661"/>
      <c r="AH34" s="661"/>
      <c r="AI34" s="661"/>
      <c r="AJ34" s="661"/>
      <c r="AK34" s="661"/>
      <c r="AL34" s="661"/>
      <c r="AM34" s="661"/>
      <c r="AN34" s="661"/>
      <c r="AO34" s="661"/>
      <c r="AP34" s="661"/>
      <c r="AQ34" s="661"/>
    </row>
    <row r="35" spans="1:43">
      <c r="A35" s="661"/>
      <c r="B35" s="661"/>
      <c r="C35" s="661"/>
      <c r="D35" s="661"/>
      <c r="E35" s="661"/>
      <c r="F35" s="661"/>
      <c r="G35" s="661"/>
      <c r="H35" s="661"/>
      <c r="I35" s="661"/>
      <c r="J35" s="661"/>
      <c r="K35" s="661"/>
      <c r="L35" s="661"/>
      <c r="M35" s="661"/>
      <c r="N35" s="661"/>
      <c r="O35" s="661"/>
      <c r="P35" s="661"/>
      <c r="Q35" s="661"/>
      <c r="R35" s="661"/>
      <c r="S35" s="661"/>
      <c r="T35" s="661"/>
      <c r="U35" s="661"/>
      <c r="V35" s="661"/>
      <c r="W35" s="661"/>
      <c r="X35" s="661"/>
      <c r="Y35" s="661"/>
      <c r="Z35" s="661"/>
      <c r="AA35" s="661"/>
      <c r="AB35" s="661"/>
      <c r="AC35" s="661"/>
      <c r="AD35" s="661"/>
      <c r="AE35" s="661"/>
      <c r="AF35" s="661"/>
      <c r="AG35" s="661"/>
      <c r="AH35" s="661"/>
      <c r="AI35" s="661"/>
      <c r="AJ35" s="661"/>
      <c r="AK35" s="661"/>
      <c r="AL35" s="661"/>
      <c r="AM35" s="661"/>
      <c r="AN35" s="661"/>
      <c r="AO35" s="661"/>
      <c r="AP35" s="661"/>
      <c r="AQ35" s="661"/>
    </row>
    <row r="36" spans="1:43">
      <c r="A36" s="661"/>
      <c r="B36" s="661"/>
      <c r="C36" s="661"/>
      <c r="D36" s="661"/>
      <c r="E36" s="661"/>
      <c r="F36" s="661"/>
      <c r="G36" s="661"/>
      <c r="H36" s="661"/>
      <c r="I36" s="661"/>
      <c r="J36" s="661"/>
      <c r="K36" s="661"/>
      <c r="L36" s="661"/>
      <c r="M36" s="661"/>
      <c r="N36" s="661"/>
      <c r="O36" s="661"/>
      <c r="P36" s="661"/>
      <c r="Q36" s="661"/>
      <c r="R36" s="661"/>
      <c r="S36" s="661"/>
      <c r="T36" s="661"/>
      <c r="U36" s="661"/>
      <c r="V36" s="661"/>
      <c r="W36" s="661"/>
      <c r="X36" s="661"/>
      <c r="Y36" s="661"/>
      <c r="Z36" s="661"/>
      <c r="AA36" s="661"/>
      <c r="AB36" s="661"/>
      <c r="AC36" s="661"/>
      <c r="AD36" s="661"/>
      <c r="AE36" s="661"/>
      <c r="AF36" s="661"/>
      <c r="AG36" s="661"/>
      <c r="AH36" s="661"/>
      <c r="AI36" s="661"/>
      <c r="AJ36" s="661"/>
      <c r="AK36" s="661"/>
      <c r="AL36" s="661"/>
      <c r="AM36" s="661"/>
      <c r="AN36" s="661"/>
      <c r="AO36" s="661"/>
      <c r="AP36" s="661"/>
      <c r="AQ36" s="661"/>
    </row>
    <row r="37" spans="1:43">
      <c r="A37" s="661"/>
      <c r="B37" s="661"/>
      <c r="C37" s="661"/>
      <c r="D37" s="661"/>
      <c r="E37" s="661"/>
      <c r="F37" s="661"/>
      <c r="G37" s="661"/>
      <c r="H37" s="661"/>
      <c r="I37" s="661"/>
      <c r="J37" s="661"/>
      <c r="K37" s="661"/>
      <c r="L37" s="661"/>
      <c r="M37" s="661"/>
      <c r="N37" s="661"/>
      <c r="O37" s="661"/>
      <c r="P37" s="661"/>
      <c r="Q37" s="661"/>
      <c r="R37" s="661"/>
      <c r="S37" s="661"/>
      <c r="T37" s="661"/>
      <c r="U37" s="661"/>
      <c r="V37" s="661"/>
      <c r="W37" s="661"/>
      <c r="X37" s="661"/>
      <c r="Y37" s="661"/>
      <c r="Z37" s="661"/>
      <c r="AA37" s="661"/>
      <c r="AB37" s="661"/>
      <c r="AC37" s="661"/>
      <c r="AD37" s="661"/>
      <c r="AE37" s="661"/>
      <c r="AF37" s="661"/>
      <c r="AG37" s="661"/>
      <c r="AH37" s="661"/>
      <c r="AI37" s="661"/>
      <c r="AJ37" s="661"/>
      <c r="AK37" s="661"/>
      <c r="AL37" s="661"/>
      <c r="AM37" s="661"/>
      <c r="AN37" s="661"/>
      <c r="AO37" s="661"/>
      <c r="AP37" s="661"/>
      <c r="AQ37" s="661"/>
    </row>
    <row r="38" spans="1:43">
      <c r="A38" s="661"/>
      <c r="B38" s="661"/>
      <c r="C38" s="661"/>
      <c r="D38" s="661"/>
      <c r="E38" s="661"/>
      <c r="F38" s="661"/>
      <c r="G38" s="661"/>
      <c r="H38" s="661"/>
      <c r="I38" s="661"/>
      <c r="J38" s="661"/>
      <c r="K38" s="661"/>
      <c r="L38" s="661"/>
      <c r="M38" s="661"/>
      <c r="N38" s="661"/>
      <c r="O38" s="661"/>
      <c r="P38" s="661"/>
      <c r="Q38" s="661"/>
      <c r="R38" s="661"/>
      <c r="S38" s="661"/>
      <c r="T38" s="661"/>
      <c r="U38" s="661"/>
      <c r="V38" s="661"/>
      <c r="W38" s="661"/>
      <c r="X38" s="661"/>
      <c r="Y38" s="661"/>
      <c r="Z38" s="661"/>
      <c r="AA38" s="661"/>
      <c r="AB38" s="661"/>
      <c r="AC38" s="661"/>
      <c r="AD38" s="661"/>
      <c r="AE38" s="661"/>
      <c r="AF38" s="661"/>
      <c r="AG38" s="661"/>
      <c r="AH38" s="661"/>
      <c r="AI38" s="661"/>
      <c r="AJ38" s="661"/>
      <c r="AK38" s="661"/>
      <c r="AL38" s="661"/>
      <c r="AM38" s="661"/>
      <c r="AN38" s="661"/>
      <c r="AO38" s="661"/>
      <c r="AP38" s="661"/>
      <c r="AQ38" s="661"/>
    </row>
    <row r="39" spans="1:43">
      <c r="A39" s="661"/>
      <c r="B39" s="661"/>
      <c r="C39" s="661"/>
      <c r="D39" s="661"/>
      <c r="E39" s="661"/>
      <c r="F39" s="661"/>
      <c r="G39" s="661"/>
      <c r="H39" s="661"/>
      <c r="I39" s="661"/>
      <c r="J39" s="661"/>
      <c r="K39" s="661"/>
      <c r="L39" s="661"/>
      <c r="M39" s="661"/>
      <c r="N39" s="661"/>
      <c r="O39" s="661"/>
      <c r="P39" s="661"/>
      <c r="Q39" s="661"/>
      <c r="R39" s="661"/>
      <c r="S39" s="661"/>
      <c r="T39" s="661"/>
      <c r="U39" s="661"/>
      <c r="V39" s="661"/>
      <c r="W39" s="661"/>
      <c r="X39" s="661"/>
      <c r="Y39" s="661"/>
      <c r="Z39" s="661"/>
      <c r="AA39" s="661"/>
      <c r="AB39" s="661"/>
      <c r="AC39" s="661"/>
      <c r="AD39" s="661"/>
      <c r="AE39" s="661"/>
      <c r="AF39" s="661"/>
      <c r="AG39" s="661"/>
      <c r="AH39" s="661"/>
      <c r="AI39" s="661"/>
      <c r="AJ39" s="661"/>
      <c r="AK39" s="661"/>
      <c r="AL39" s="661"/>
      <c r="AM39" s="661"/>
      <c r="AN39" s="661"/>
      <c r="AO39" s="661"/>
      <c r="AP39" s="661"/>
      <c r="AQ39" s="661"/>
    </row>
    <row r="40" spans="1:43">
      <c r="A40" s="661"/>
      <c r="B40" s="661"/>
      <c r="C40" s="661"/>
      <c r="D40" s="661"/>
      <c r="E40" s="661"/>
      <c r="F40" s="661"/>
      <c r="G40" s="661"/>
      <c r="H40" s="661"/>
      <c r="I40" s="661"/>
      <c r="J40" s="661"/>
      <c r="K40" s="661"/>
      <c r="L40" s="661"/>
      <c r="M40" s="661"/>
      <c r="N40" s="661"/>
      <c r="O40" s="661"/>
      <c r="P40" s="661"/>
      <c r="Q40" s="661"/>
      <c r="R40" s="661"/>
      <c r="S40" s="661"/>
      <c r="T40" s="661"/>
      <c r="U40" s="661"/>
      <c r="V40" s="661"/>
      <c r="W40" s="661"/>
      <c r="X40" s="661"/>
      <c r="Y40" s="661"/>
      <c r="Z40" s="661"/>
      <c r="AA40" s="661"/>
      <c r="AB40" s="661"/>
      <c r="AC40" s="661"/>
      <c r="AD40" s="661"/>
      <c r="AE40" s="661"/>
      <c r="AF40" s="661"/>
      <c r="AG40" s="661"/>
      <c r="AH40" s="661"/>
      <c r="AI40" s="661"/>
      <c r="AJ40" s="661"/>
      <c r="AK40" s="661"/>
      <c r="AL40" s="661"/>
      <c r="AM40" s="661"/>
      <c r="AN40" s="661"/>
      <c r="AO40" s="661"/>
      <c r="AP40" s="661"/>
      <c r="AQ40" s="661"/>
    </row>
    <row r="41" spans="1:43">
      <c r="A41" s="661"/>
      <c r="B41" s="661"/>
      <c r="C41" s="661"/>
      <c r="D41" s="661"/>
      <c r="E41" s="661"/>
      <c r="F41" s="661"/>
      <c r="G41" s="661"/>
      <c r="H41" s="661"/>
      <c r="I41" s="661"/>
      <c r="J41" s="661"/>
      <c r="K41" s="661"/>
      <c r="L41" s="661"/>
      <c r="M41" s="661"/>
      <c r="N41" s="661"/>
      <c r="O41" s="661"/>
      <c r="P41" s="661"/>
      <c r="Q41" s="661"/>
      <c r="R41" s="661"/>
      <c r="S41" s="661"/>
      <c r="T41" s="661"/>
      <c r="U41" s="661"/>
      <c r="V41" s="661"/>
      <c r="W41" s="661"/>
      <c r="X41" s="661"/>
      <c r="Y41" s="661"/>
      <c r="Z41" s="661"/>
      <c r="AA41" s="661"/>
      <c r="AB41" s="661"/>
      <c r="AC41" s="661"/>
      <c r="AD41" s="661"/>
      <c r="AE41" s="661"/>
      <c r="AF41" s="661"/>
      <c r="AG41" s="661"/>
      <c r="AH41" s="661"/>
      <c r="AI41" s="661"/>
      <c r="AJ41" s="661"/>
      <c r="AK41" s="661"/>
      <c r="AL41" s="661"/>
      <c r="AM41" s="661"/>
      <c r="AN41" s="661"/>
      <c r="AO41" s="661"/>
      <c r="AP41" s="661"/>
      <c r="AQ41" s="661"/>
    </row>
    <row r="42" spans="1:43">
      <c r="A42" s="661"/>
      <c r="B42" s="661"/>
      <c r="C42" s="661"/>
      <c r="D42" s="661"/>
      <c r="E42" s="661"/>
      <c r="F42" s="661"/>
      <c r="G42" s="661"/>
      <c r="H42" s="661"/>
      <c r="I42" s="661"/>
      <c r="J42" s="661"/>
      <c r="K42" s="661"/>
      <c r="L42" s="661"/>
      <c r="M42" s="661"/>
      <c r="N42" s="661"/>
      <c r="O42" s="661"/>
      <c r="P42" s="661"/>
      <c r="Q42" s="661"/>
      <c r="R42" s="661"/>
      <c r="S42" s="661"/>
      <c r="T42" s="661"/>
      <c r="U42" s="661"/>
      <c r="V42" s="661"/>
      <c r="W42" s="661"/>
      <c r="X42" s="661"/>
      <c r="Y42" s="661"/>
      <c r="Z42" s="661"/>
      <c r="AA42" s="661"/>
      <c r="AB42" s="661"/>
      <c r="AC42" s="661"/>
      <c r="AD42" s="661"/>
      <c r="AE42" s="661"/>
      <c r="AF42" s="661"/>
      <c r="AG42" s="661"/>
      <c r="AH42" s="661"/>
      <c r="AI42" s="661"/>
      <c r="AJ42" s="661"/>
      <c r="AK42" s="661"/>
      <c r="AL42" s="661"/>
      <c r="AM42" s="661"/>
      <c r="AN42" s="661"/>
      <c r="AO42" s="661"/>
      <c r="AP42" s="661"/>
      <c r="AQ42" s="661"/>
    </row>
    <row r="43" spans="1:43">
      <c r="A43" s="661"/>
      <c r="B43" s="661"/>
      <c r="C43" s="661"/>
      <c r="D43" s="661"/>
      <c r="E43" s="661"/>
      <c r="F43" s="661"/>
      <c r="G43" s="661"/>
      <c r="H43" s="661"/>
      <c r="I43" s="661"/>
      <c r="J43" s="661"/>
      <c r="K43" s="661"/>
      <c r="L43" s="661"/>
      <c r="M43" s="661"/>
      <c r="N43" s="661"/>
      <c r="O43" s="661"/>
      <c r="P43" s="661"/>
      <c r="Q43" s="661"/>
      <c r="R43" s="661"/>
      <c r="S43" s="661"/>
      <c r="T43" s="661"/>
      <c r="U43" s="661"/>
      <c r="V43" s="661"/>
      <c r="W43" s="661"/>
      <c r="X43" s="661"/>
      <c r="Y43" s="661"/>
      <c r="Z43" s="661"/>
      <c r="AA43" s="661"/>
      <c r="AB43" s="661"/>
      <c r="AC43" s="661"/>
      <c r="AD43" s="661"/>
      <c r="AE43" s="661"/>
      <c r="AF43" s="661"/>
      <c r="AG43" s="661"/>
      <c r="AH43" s="661"/>
      <c r="AI43" s="661"/>
      <c r="AJ43" s="661"/>
      <c r="AK43" s="661"/>
      <c r="AL43" s="661"/>
      <c r="AM43" s="661"/>
      <c r="AN43" s="661"/>
      <c r="AO43" s="661"/>
      <c r="AP43" s="661"/>
      <c r="AQ43" s="661"/>
    </row>
    <row r="44" spans="1:43">
      <c r="A44" s="661"/>
      <c r="B44" s="661"/>
      <c r="C44" s="661"/>
      <c r="D44" s="661"/>
      <c r="E44" s="661"/>
      <c r="F44" s="661"/>
      <c r="G44" s="661"/>
      <c r="H44" s="661"/>
      <c r="I44" s="661"/>
      <c r="J44" s="661"/>
      <c r="K44" s="661"/>
      <c r="L44" s="661"/>
      <c r="M44" s="661"/>
      <c r="N44" s="661"/>
      <c r="O44" s="661"/>
      <c r="P44" s="661"/>
      <c r="Q44" s="661"/>
      <c r="R44" s="661"/>
      <c r="S44" s="661"/>
      <c r="T44" s="661"/>
      <c r="U44" s="661"/>
      <c r="V44" s="661"/>
      <c r="W44" s="661"/>
      <c r="X44" s="661"/>
      <c r="Y44" s="661"/>
      <c r="Z44" s="661"/>
      <c r="AA44" s="661"/>
      <c r="AB44" s="661"/>
      <c r="AC44" s="661"/>
      <c r="AD44" s="661"/>
      <c r="AE44" s="661"/>
      <c r="AF44" s="661"/>
      <c r="AG44" s="661"/>
      <c r="AH44" s="661"/>
      <c r="AI44" s="661"/>
      <c r="AJ44" s="661"/>
      <c r="AK44" s="661"/>
      <c r="AL44" s="661"/>
      <c r="AM44" s="661"/>
      <c r="AN44" s="661"/>
      <c r="AO44" s="661"/>
      <c r="AP44" s="661"/>
      <c r="AQ44" s="661"/>
    </row>
    <row r="45" spans="1:43">
      <c r="A45" s="661"/>
      <c r="B45" s="661"/>
      <c r="C45" s="661"/>
      <c r="D45" s="661"/>
      <c r="E45" s="661"/>
      <c r="F45" s="661"/>
      <c r="G45" s="661"/>
      <c r="H45" s="661"/>
      <c r="I45" s="661"/>
      <c r="J45" s="661"/>
      <c r="K45" s="661"/>
      <c r="L45" s="661"/>
      <c r="M45" s="661"/>
      <c r="N45" s="661"/>
      <c r="O45" s="661"/>
      <c r="P45" s="661"/>
      <c r="Q45" s="661"/>
      <c r="R45" s="661"/>
      <c r="S45" s="661"/>
      <c r="T45" s="661"/>
      <c r="U45" s="661"/>
      <c r="V45" s="661"/>
      <c r="W45" s="661"/>
      <c r="X45" s="661"/>
      <c r="Y45" s="661"/>
      <c r="Z45" s="661"/>
      <c r="AA45" s="661"/>
      <c r="AB45" s="661"/>
      <c r="AC45" s="661"/>
      <c r="AD45" s="661"/>
      <c r="AE45" s="661"/>
      <c r="AF45" s="661"/>
      <c r="AG45" s="661"/>
      <c r="AH45" s="661"/>
      <c r="AI45" s="661"/>
      <c r="AJ45" s="661"/>
      <c r="AK45" s="661"/>
      <c r="AL45" s="661"/>
      <c r="AM45" s="661"/>
      <c r="AN45" s="661"/>
      <c r="AO45" s="661"/>
      <c r="AP45" s="661"/>
      <c r="AQ45" s="661"/>
    </row>
    <row r="46" spans="1:43">
      <c r="A46" s="661"/>
      <c r="B46" s="661"/>
      <c r="C46" s="661"/>
      <c r="D46" s="661"/>
      <c r="E46" s="661"/>
      <c r="F46" s="661"/>
      <c r="G46" s="661"/>
      <c r="H46" s="661"/>
      <c r="I46" s="661"/>
      <c r="J46" s="661"/>
      <c r="K46" s="661"/>
      <c r="L46" s="661"/>
      <c r="M46" s="661"/>
      <c r="N46" s="661"/>
      <c r="O46" s="661"/>
      <c r="P46" s="661"/>
      <c r="Q46" s="661"/>
      <c r="R46" s="661"/>
      <c r="S46" s="661"/>
      <c r="T46" s="661"/>
      <c r="U46" s="661"/>
      <c r="V46" s="661"/>
      <c r="W46" s="661"/>
      <c r="X46" s="661"/>
      <c r="Y46" s="661"/>
      <c r="Z46" s="661"/>
      <c r="AA46" s="661"/>
      <c r="AB46" s="661"/>
      <c r="AC46" s="661"/>
      <c r="AD46" s="661"/>
      <c r="AE46" s="661"/>
      <c r="AF46" s="661"/>
      <c r="AG46" s="661"/>
      <c r="AH46" s="661"/>
      <c r="AI46" s="661"/>
      <c r="AJ46" s="661"/>
      <c r="AK46" s="661"/>
      <c r="AL46" s="661"/>
      <c r="AM46" s="661"/>
      <c r="AN46" s="661"/>
      <c r="AO46" s="661"/>
      <c r="AP46" s="661"/>
      <c r="AQ46" s="661"/>
    </row>
    <row r="47" spans="1:43">
      <c r="A47" s="661"/>
      <c r="B47" s="661"/>
      <c r="C47" s="661"/>
      <c r="D47" s="661"/>
      <c r="E47" s="661"/>
      <c r="F47" s="661"/>
      <c r="G47" s="661"/>
      <c r="H47" s="661"/>
      <c r="I47" s="661"/>
      <c r="J47" s="661"/>
      <c r="K47" s="661"/>
      <c r="L47" s="661"/>
      <c r="M47" s="661"/>
      <c r="N47" s="661"/>
      <c r="O47" s="661"/>
      <c r="P47" s="661"/>
      <c r="Q47" s="661"/>
      <c r="R47" s="661"/>
      <c r="S47" s="661"/>
      <c r="T47" s="661"/>
      <c r="U47" s="661"/>
      <c r="V47" s="661"/>
      <c r="W47" s="661"/>
      <c r="X47" s="661"/>
      <c r="Y47" s="661"/>
      <c r="Z47" s="661"/>
      <c r="AA47" s="661"/>
      <c r="AB47" s="661"/>
      <c r="AC47" s="661"/>
      <c r="AD47" s="661"/>
      <c r="AE47" s="661"/>
      <c r="AF47" s="661"/>
      <c r="AG47" s="661"/>
      <c r="AH47" s="661"/>
      <c r="AI47" s="661"/>
      <c r="AJ47" s="661"/>
      <c r="AK47" s="661"/>
      <c r="AL47" s="661"/>
      <c r="AM47" s="661"/>
      <c r="AN47" s="661"/>
      <c r="AO47" s="661"/>
      <c r="AP47" s="661"/>
      <c r="AQ47" s="661"/>
    </row>
    <row r="48" spans="1:43">
      <c r="A48" s="661"/>
      <c r="B48" s="661"/>
      <c r="C48" s="661"/>
      <c r="D48" s="661"/>
      <c r="E48" s="661"/>
      <c r="F48" s="661"/>
      <c r="G48" s="661"/>
      <c r="H48" s="661"/>
      <c r="I48" s="661"/>
      <c r="J48" s="661"/>
      <c r="K48" s="661"/>
      <c r="L48" s="661"/>
      <c r="M48" s="661"/>
      <c r="N48" s="661"/>
      <c r="O48" s="661"/>
      <c r="P48" s="661"/>
      <c r="Q48" s="661"/>
      <c r="R48" s="661"/>
      <c r="S48" s="661"/>
      <c r="T48" s="661"/>
      <c r="U48" s="661"/>
      <c r="V48" s="661"/>
      <c r="W48" s="661"/>
      <c r="X48" s="661"/>
      <c r="Y48" s="661"/>
      <c r="Z48" s="661"/>
      <c r="AA48" s="661"/>
      <c r="AB48" s="661"/>
      <c r="AC48" s="661"/>
      <c r="AD48" s="661"/>
      <c r="AE48" s="661"/>
      <c r="AF48" s="661"/>
      <c r="AG48" s="661"/>
      <c r="AH48" s="661"/>
      <c r="AI48" s="661"/>
      <c r="AJ48" s="661"/>
      <c r="AK48" s="661"/>
      <c r="AL48" s="661"/>
      <c r="AM48" s="661"/>
      <c r="AN48" s="661"/>
      <c r="AO48" s="661"/>
      <c r="AP48" s="661"/>
      <c r="AQ48" s="661"/>
    </row>
    <row r="49" spans="1:43">
      <c r="A49" s="661"/>
      <c r="B49" s="661"/>
      <c r="C49" s="661"/>
      <c r="D49" s="661"/>
      <c r="E49" s="661"/>
      <c r="F49" s="661"/>
      <c r="G49" s="661"/>
      <c r="H49" s="661"/>
      <c r="I49" s="661"/>
      <c r="J49" s="661"/>
      <c r="K49" s="661"/>
      <c r="L49" s="661"/>
      <c r="M49" s="661"/>
      <c r="N49" s="661"/>
      <c r="O49" s="661"/>
      <c r="P49" s="661"/>
      <c r="Q49" s="661"/>
      <c r="R49" s="661"/>
      <c r="S49" s="661"/>
      <c r="T49" s="661"/>
      <c r="U49" s="661"/>
      <c r="V49" s="661"/>
      <c r="W49" s="661"/>
      <c r="X49" s="661"/>
      <c r="Y49" s="661"/>
      <c r="Z49" s="661"/>
      <c r="AA49" s="661"/>
      <c r="AB49" s="661"/>
      <c r="AC49" s="661"/>
      <c r="AD49" s="661"/>
      <c r="AE49" s="661"/>
      <c r="AF49" s="661"/>
      <c r="AG49" s="661"/>
      <c r="AH49" s="661"/>
      <c r="AI49" s="661"/>
      <c r="AJ49" s="661"/>
      <c r="AK49" s="661"/>
      <c r="AL49" s="661"/>
      <c r="AM49" s="661"/>
      <c r="AN49" s="661"/>
      <c r="AO49" s="661"/>
      <c r="AP49" s="661"/>
      <c r="AQ49" s="661"/>
    </row>
    <row r="50" spans="1:43">
      <c r="A50" s="661"/>
      <c r="B50" s="661"/>
      <c r="C50" s="661"/>
      <c r="D50" s="661"/>
      <c r="E50" s="661"/>
      <c r="F50" s="661"/>
      <c r="G50" s="661"/>
      <c r="H50" s="661"/>
      <c r="I50" s="661"/>
      <c r="J50" s="661"/>
      <c r="K50" s="661"/>
      <c r="L50" s="661"/>
      <c r="M50" s="661"/>
      <c r="N50" s="661"/>
      <c r="O50" s="661"/>
      <c r="P50" s="661"/>
      <c r="Q50" s="661"/>
      <c r="R50" s="661"/>
      <c r="S50" s="661"/>
      <c r="T50" s="661"/>
      <c r="U50" s="661"/>
      <c r="V50" s="661"/>
      <c r="W50" s="661"/>
      <c r="X50" s="661"/>
      <c r="Y50" s="661"/>
      <c r="Z50" s="661"/>
      <c r="AA50" s="661"/>
      <c r="AB50" s="661"/>
      <c r="AC50" s="661"/>
      <c r="AD50" s="661"/>
      <c r="AE50" s="661"/>
      <c r="AF50" s="661"/>
      <c r="AG50" s="661"/>
      <c r="AH50" s="661"/>
      <c r="AI50" s="661"/>
      <c r="AJ50" s="661"/>
      <c r="AK50" s="661"/>
      <c r="AL50" s="661"/>
      <c r="AM50" s="661"/>
      <c r="AN50" s="661"/>
      <c r="AO50" s="661"/>
      <c r="AP50" s="661"/>
      <c r="AQ50" s="661"/>
    </row>
    <row r="51" spans="1:43">
      <c r="A51" s="661"/>
      <c r="B51" s="661"/>
      <c r="C51" s="661"/>
      <c r="D51" s="661"/>
      <c r="E51" s="661"/>
      <c r="F51" s="661"/>
      <c r="G51" s="661"/>
      <c r="H51" s="661"/>
      <c r="I51" s="661"/>
      <c r="J51" s="661"/>
      <c r="K51" s="661"/>
      <c r="L51" s="661"/>
      <c r="M51" s="661"/>
      <c r="N51" s="661"/>
      <c r="O51" s="661"/>
      <c r="P51" s="661"/>
      <c r="Q51" s="661"/>
      <c r="R51" s="661"/>
      <c r="S51" s="661"/>
      <c r="T51" s="661"/>
      <c r="U51" s="661"/>
      <c r="V51" s="661"/>
      <c r="W51" s="661"/>
      <c r="X51" s="661"/>
      <c r="Y51" s="661"/>
      <c r="Z51" s="661"/>
      <c r="AA51" s="661"/>
      <c r="AB51" s="661"/>
      <c r="AC51" s="661"/>
      <c r="AD51" s="661"/>
      <c r="AE51" s="661"/>
      <c r="AF51" s="661"/>
      <c r="AG51" s="661"/>
      <c r="AH51" s="661"/>
      <c r="AI51" s="661"/>
      <c r="AJ51" s="661"/>
      <c r="AK51" s="661"/>
      <c r="AL51" s="661"/>
      <c r="AM51" s="661"/>
      <c r="AN51" s="661"/>
      <c r="AO51" s="661"/>
      <c r="AP51" s="661"/>
      <c r="AQ51" s="661"/>
    </row>
    <row r="52" spans="1:43">
      <c r="A52" s="661"/>
      <c r="B52" s="661"/>
      <c r="C52" s="661"/>
      <c r="D52" s="661"/>
      <c r="E52" s="661"/>
      <c r="F52" s="661"/>
      <c r="G52" s="661"/>
      <c r="H52" s="661"/>
      <c r="I52" s="661"/>
      <c r="J52" s="661"/>
      <c r="K52" s="661"/>
      <c r="L52" s="661"/>
      <c r="M52" s="661"/>
      <c r="N52" s="661"/>
      <c r="O52" s="661"/>
      <c r="P52" s="661"/>
      <c r="Q52" s="661"/>
      <c r="R52" s="661"/>
      <c r="S52" s="661"/>
      <c r="T52" s="661"/>
      <c r="U52" s="661"/>
      <c r="V52" s="661"/>
      <c r="W52" s="661"/>
      <c r="X52" s="661"/>
      <c r="Y52" s="661"/>
      <c r="Z52" s="661"/>
      <c r="AA52" s="661"/>
      <c r="AB52" s="661"/>
      <c r="AC52" s="661"/>
      <c r="AD52" s="661"/>
      <c r="AE52" s="661"/>
      <c r="AF52" s="661"/>
      <c r="AG52" s="661"/>
      <c r="AH52" s="661"/>
      <c r="AI52" s="661"/>
      <c r="AJ52" s="661"/>
      <c r="AK52" s="661"/>
      <c r="AL52" s="661"/>
      <c r="AM52" s="661"/>
      <c r="AN52" s="661"/>
      <c r="AO52" s="661"/>
      <c r="AP52" s="661"/>
      <c r="AQ52" s="661"/>
    </row>
    <row r="53" spans="1:43">
      <c r="A53" s="661"/>
      <c r="B53" s="661"/>
      <c r="C53" s="661"/>
      <c r="D53" s="661"/>
      <c r="E53" s="661"/>
      <c r="F53" s="661"/>
      <c r="G53" s="661"/>
      <c r="H53" s="661"/>
      <c r="I53" s="661"/>
      <c r="J53" s="661"/>
      <c r="K53" s="661"/>
      <c r="L53" s="661"/>
      <c r="M53" s="661"/>
      <c r="N53" s="661"/>
      <c r="O53" s="661"/>
      <c r="P53" s="661"/>
      <c r="Q53" s="661"/>
      <c r="R53" s="661"/>
      <c r="S53" s="661"/>
      <c r="T53" s="661"/>
      <c r="U53" s="661"/>
      <c r="V53" s="661"/>
      <c r="W53" s="661"/>
      <c r="X53" s="661"/>
      <c r="Y53" s="661"/>
      <c r="Z53" s="661"/>
      <c r="AA53" s="661"/>
      <c r="AB53" s="661"/>
      <c r="AC53" s="661"/>
      <c r="AD53" s="661"/>
      <c r="AE53" s="661"/>
      <c r="AF53" s="661"/>
      <c r="AG53" s="661"/>
      <c r="AH53" s="661"/>
      <c r="AI53" s="661"/>
      <c r="AJ53" s="661"/>
      <c r="AK53" s="661"/>
      <c r="AL53" s="661"/>
      <c r="AM53" s="661"/>
      <c r="AN53" s="661"/>
      <c r="AO53" s="661"/>
      <c r="AP53" s="661"/>
      <c r="AQ53" s="661"/>
    </row>
    <row r="54" spans="1:43">
      <c r="A54" s="661"/>
      <c r="B54" s="661"/>
      <c r="C54" s="661"/>
      <c r="D54" s="661"/>
      <c r="E54" s="661"/>
      <c r="F54" s="661"/>
      <c r="G54" s="661"/>
      <c r="H54" s="661"/>
      <c r="I54" s="661"/>
      <c r="J54" s="661"/>
      <c r="K54" s="661"/>
      <c r="L54" s="661"/>
      <c r="M54" s="661"/>
      <c r="N54" s="661"/>
      <c r="O54" s="661"/>
      <c r="P54" s="661"/>
      <c r="Q54" s="661"/>
      <c r="R54" s="661"/>
      <c r="S54" s="661"/>
      <c r="T54" s="661"/>
      <c r="U54" s="661"/>
      <c r="V54" s="661"/>
      <c r="W54" s="661"/>
      <c r="X54" s="661"/>
      <c r="Y54" s="661"/>
      <c r="Z54" s="661"/>
      <c r="AA54" s="661"/>
      <c r="AB54" s="661"/>
      <c r="AC54" s="661"/>
      <c r="AD54" s="661"/>
      <c r="AE54" s="661"/>
      <c r="AF54" s="661"/>
      <c r="AG54" s="661"/>
      <c r="AH54" s="661"/>
      <c r="AI54" s="661"/>
      <c r="AJ54" s="661"/>
      <c r="AK54" s="661"/>
      <c r="AL54" s="661"/>
      <c r="AM54" s="661"/>
      <c r="AN54" s="661"/>
      <c r="AO54" s="661"/>
      <c r="AP54" s="661"/>
      <c r="AQ54" s="661"/>
    </row>
    <row r="55" spans="1:43">
      <c r="A55" s="661"/>
      <c r="B55" s="661"/>
      <c r="C55" s="661"/>
      <c r="D55" s="661"/>
      <c r="E55" s="661"/>
      <c r="F55" s="661"/>
      <c r="G55" s="661"/>
      <c r="H55" s="661"/>
      <c r="I55" s="661"/>
      <c r="J55" s="661"/>
      <c r="K55" s="661"/>
      <c r="L55" s="661"/>
      <c r="M55" s="661"/>
      <c r="N55" s="661"/>
      <c r="O55" s="661"/>
      <c r="P55" s="661"/>
      <c r="Q55" s="661"/>
      <c r="R55" s="661"/>
      <c r="S55" s="661"/>
      <c r="T55" s="661"/>
      <c r="U55" s="661"/>
      <c r="V55" s="661"/>
      <c r="W55" s="661"/>
      <c r="X55" s="661"/>
      <c r="Y55" s="661"/>
      <c r="Z55" s="661"/>
      <c r="AA55" s="661"/>
      <c r="AB55" s="661"/>
      <c r="AC55" s="661"/>
      <c r="AD55" s="661"/>
      <c r="AE55" s="661"/>
      <c r="AF55" s="661"/>
      <c r="AG55" s="661"/>
      <c r="AH55" s="661"/>
      <c r="AI55" s="661"/>
      <c r="AJ55" s="661"/>
      <c r="AK55" s="661"/>
      <c r="AL55" s="661"/>
      <c r="AM55" s="661"/>
      <c r="AN55" s="661"/>
      <c r="AO55" s="661"/>
      <c r="AP55" s="661"/>
      <c r="AQ55" s="661"/>
    </row>
    <row r="56" spans="1:43">
      <c r="A56" s="661"/>
      <c r="B56" s="661"/>
      <c r="C56" s="661"/>
      <c r="D56" s="661"/>
      <c r="E56" s="661"/>
      <c r="F56" s="661"/>
      <c r="G56" s="661"/>
      <c r="H56" s="661"/>
      <c r="I56" s="661"/>
      <c r="J56" s="661"/>
      <c r="K56" s="661"/>
      <c r="L56" s="661"/>
      <c r="M56" s="661"/>
      <c r="N56" s="661"/>
      <c r="O56" s="661"/>
      <c r="P56" s="661"/>
      <c r="Q56" s="661"/>
      <c r="R56" s="661"/>
      <c r="S56" s="661"/>
      <c r="T56" s="661"/>
      <c r="U56" s="661"/>
      <c r="V56" s="661"/>
      <c r="W56" s="661"/>
      <c r="X56" s="661"/>
      <c r="Y56" s="661"/>
      <c r="Z56" s="661"/>
      <c r="AA56" s="661"/>
      <c r="AB56" s="661"/>
      <c r="AC56" s="661"/>
      <c r="AD56" s="661"/>
      <c r="AE56" s="661"/>
      <c r="AF56" s="661"/>
      <c r="AG56" s="661"/>
      <c r="AH56" s="661"/>
      <c r="AI56" s="661"/>
      <c r="AJ56" s="661"/>
      <c r="AK56" s="661"/>
      <c r="AL56" s="661"/>
      <c r="AM56" s="661"/>
      <c r="AN56" s="661"/>
      <c r="AO56" s="661"/>
      <c r="AP56" s="661"/>
      <c r="AQ56" s="661"/>
    </row>
    <row r="57" spans="1:43">
      <c r="A57" s="661"/>
      <c r="B57" s="661"/>
      <c r="C57" s="661"/>
      <c r="D57" s="661"/>
      <c r="E57" s="661"/>
      <c r="F57" s="661"/>
      <c r="G57" s="661"/>
      <c r="H57" s="661"/>
      <c r="I57" s="661"/>
      <c r="J57" s="661"/>
      <c r="K57" s="661"/>
      <c r="L57" s="661"/>
      <c r="M57" s="661"/>
      <c r="N57" s="661"/>
      <c r="O57" s="661"/>
      <c r="P57" s="661"/>
      <c r="Q57" s="661"/>
      <c r="R57" s="661"/>
      <c r="S57" s="661"/>
      <c r="T57" s="661"/>
      <c r="U57" s="661"/>
      <c r="V57" s="661"/>
      <c r="W57" s="661"/>
      <c r="X57" s="661"/>
      <c r="Y57" s="661"/>
      <c r="Z57" s="661"/>
      <c r="AA57" s="661"/>
      <c r="AB57" s="661"/>
      <c r="AC57" s="661"/>
      <c r="AD57" s="661"/>
      <c r="AE57" s="661"/>
      <c r="AF57" s="661"/>
      <c r="AG57" s="661"/>
      <c r="AH57" s="661"/>
      <c r="AI57" s="661"/>
      <c r="AJ57" s="661"/>
      <c r="AK57" s="661"/>
      <c r="AL57" s="661"/>
      <c r="AM57" s="661"/>
      <c r="AN57" s="661"/>
      <c r="AO57" s="661"/>
      <c r="AP57" s="661"/>
      <c r="AQ57" s="661"/>
    </row>
    <row r="58" spans="1:43">
      <c r="A58" s="661"/>
      <c r="B58" s="661"/>
      <c r="C58" s="661"/>
      <c r="D58" s="661"/>
      <c r="E58" s="661"/>
      <c r="F58" s="661"/>
      <c r="G58" s="661"/>
      <c r="H58" s="661"/>
      <c r="I58" s="661"/>
      <c r="J58" s="661"/>
      <c r="K58" s="661"/>
      <c r="L58" s="661"/>
      <c r="M58" s="661"/>
      <c r="N58" s="661"/>
      <c r="O58" s="661"/>
      <c r="P58" s="661"/>
      <c r="Q58" s="661"/>
      <c r="R58" s="661"/>
      <c r="S58" s="661"/>
      <c r="T58" s="661"/>
      <c r="U58" s="661"/>
      <c r="V58" s="661"/>
      <c r="W58" s="661"/>
      <c r="X58" s="661"/>
      <c r="Y58" s="661"/>
      <c r="Z58" s="661"/>
      <c r="AA58" s="661"/>
      <c r="AB58" s="661"/>
      <c r="AC58" s="661"/>
      <c r="AD58" s="661"/>
      <c r="AE58" s="661"/>
      <c r="AF58" s="661"/>
      <c r="AG58" s="661"/>
      <c r="AH58" s="661"/>
      <c r="AI58" s="661"/>
      <c r="AJ58" s="661"/>
      <c r="AK58" s="661"/>
      <c r="AL58" s="661"/>
      <c r="AM58" s="661"/>
      <c r="AN58" s="661"/>
      <c r="AO58" s="661"/>
      <c r="AP58" s="661"/>
      <c r="AQ58" s="661"/>
    </row>
    <row r="59" spans="1:43">
      <c r="A59" s="661"/>
      <c r="B59" s="661"/>
      <c r="C59" s="661"/>
      <c r="D59" s="661"/>
      <c r="E59" s="661"/>
      <c r="F59" s="661"/>
      <c r="G59" s="661"/>
      <c r="H59" s="661"/>
      <c r="I59" s="661"/>
      <c r="J59" s="661"/>
      <c r="K59" s="661"/>
      <c r="L59" s="661"/>
      <c r="M59" s="661"/>
      <c r="N59" s="661"/>
      <c r="O59" s="661"/>
      <c r="P59" s="661"/>
      <c r="Q59" s="661"/>
      <c r="R59" s="661"/>
      <c r="S59" s="661"/>
      <c r="T59" s="661"/>
      <c r="U59" s="661"/>
      <c r="V59" s="661"/>
      <c r="W59" s="661"/>
      <c r="X59" s="661"/>
      <c r="Y59" s="661"/>
      <c r="Z59" s="661"/>
      <c r="AA59" s="661"/>
      <c r="AB59" s="661"/>
      <c r="AC59" s="661"/>
      <c r="AD59" s="661"/>
      <c r="AE59" s="661"/>
      <c r="AF59" s="661"/>
      <c r="AG59" s="661"/>
      <c r="AH59" s="661"/>
      <c r="AI59" s="661"/>
      <c r="AJ59" s="661"/>
      <c r="AK59" s="661"/>
      <c r="AL59" s="661"/>
      <c r="AM59" s="661"/>
      <c r="AN59" s="661"/>
      <c r="AO59" s="661"/>
      <c r="AP59" s="661"/>
      <c r="AQ59" s="661"/>
    </row>
    <row r="60" spans="1:43">
      <c r="A60" s="661"/>
      <c r="B60" s="661"/>
      <c r="C60" s="661"/>
      <c r="D60" s="661"/>
      <c r="E60" s="661"/>
      <c r="F60" s="661"/>
      <c r="G60" s="661"/>
      <c r="H60" s="661"/>
      <c r="I60" s="661"/>
      <c r="J60" s="661"/>
      <c r="K60" s="661"/>
      <c r="L60" s="661"/>
      <c r="M60" s="661"/>
      <c r="N60" s="661"/>
      <c r="O60" s="661"/>
      <c r="P60" s="661"/>
      <c r="Q60" s="661"/>
      <c r="R60" s="661"/>
      <c r="S60" s="661"/>
      <c r="T60" s="661"/>
      <c r="U60" s="661"/>
      <c r="V60" s="661"/>
      <c r="W60" s="661"/>
      <c r="X60" s="661"/>
      <c r="Y60" s="661"/>
      <c r="Z60" s="661"/>
      <c r="AA60" s="661"/>
      <c r="AB60" s="661"/>
      <c r="AC60" s="661"/>
      <c r="AD60" s="661"/>
      <c r="AE60" s="661"/>
      <c r="AF60" s="661"/>
      <c r="AG60" s="661"/>
      <c r="AH60" s="661"/>
      <c r="AI60" s="661"/>
      <c r="AJ60" s="661"/>
      <c r="AK60" s="661"/>
      <c r="AL60" s="661"/>
      <c r="AM60" s="661"/>
      <c r="AN60" s="661"/>
      <c r="AO60" s="661"/>
      <c r="AP60" s="661"/>
      <c r="AQ60" s="661"/>
    </row>
    <row r="61" spans="1:43">
      <c r="A61" s="661"/>
      <c r="B61" s="661"/>
      <c r="C61" s="661"/>
      <c r="D61" s="661"/>
      <c r="E61" s="661"/>
      <c r="F61" s="661"/>
      <c r="G61" s="661"/>
      <c r="H61" s="661"/>
      <c r="I61" s="661"/>
      <c r="J61" s="661"/>
      <c r="K61" s="661"/>
      <c r="L61" s="661"/>
      <c r="M61" s="661"/>
      <c r="N61" s="661"/>
      <c r="O61" s="661"/>
      <c r="P61" s="661"/>
      <c r="Q61" s="661"/>
      <c r="R61" s="661"/>
      <c r="S61" s="661"/>
      <c r="T61" s="661"/>
      <c r="U61" s="661"/>
      <c r="V61" s="661"/>
      <c r="W61" s="661"/>
      <c r="X61" s="661"/>
      <c r="Y61" s="661"/>
      <c r="Z61" s="661"/>
      <c r="AA61" s="661"/>
      <c r="AB61" s="661"/>
      <c r="AC61" s="661"/>
      <c r="AD61" s="661"/>
      <c r="AE61" s="661"/>
      <c r="AF61" s="661"/>
      <c r="AG61" s="661"/>
      <c r="AH61" s="661"/>
      <c r="AI61" s="661"/>
      <c r="AJ61" s="661"/>
      <c r="AK61" s="661"/>
      <c r="AL61" s="661"/>
      <c r="AM61" s="661"/>
      <c r="AN61" s="661"/>
      <c r="AO61" s="661"/>
      <c r="AP61" s="661"/>
      <c r="AQ61" s="661"/>
    </row>
    <row r="62" spans="1:43">
      <c r="A62" s="661"/>
      <c r="B62" s="661"/>
      <c r="C62" s="661"/>
      <c r="D62" s="661"/>
      <c r="E62" s="661"/>
      <c r="F62" s="661"/>
      <c r="G62" s="661"/>
      <c r="H62" s="661"/>
      <c r="I62" s="661"/>
      <c r="J62" s="661"/>
      <c r="K62" s="661"/>
      <c r="L62" s="661"/>
      <c r="M62" s="661"/>
      <c r="N62" s="661"/>
      <c r="O62" s="661"/>
      <c r="P62" s="661"/>
      <c r="Q62" s="661"/>
      <c r="R62" s="661"/>
      <c r="S62" s="661"/>
      <c r="T62" s="661"/>
      <c r="U62" s="661"/>
      <c r="V62" s="661"/>
      <c r="W62" s="661"/>
      <c r="X62" s="661"/>
      <c r="Y62" s="661"/>
      <c r="Z62" s="661"/>
      <c r="AA62" s="661"/>
      <c r="AB62" s="661"/>
      <c r="AC62" s="661"/>
      <c r="AD62" s="661"/>
      <c r="AE62" s="661"/>
      <c r="AF62" s="661"/>
      <c r="AG62" s="661"/>
      <c r="AH62" s="661"/>
      <c r="AI62" s="661"/>
      <c r="AJ62" s="661"/>
      <c r="AK62" s="661"/>
      <c r="AL62" s="661"/>
      <c r="AM62" s="661"/>
      <c r="AN62" s="661"/>
      <c r="AO62" s="661"/>
      <c r="AP62" s="661"/>
      <c r="AQ62" s="661"/>
    </row>
    <row r="63" spans="1:43">
      <c r="A63" s="661"/>
      <c r="B63" s="661"/>
      <c r="C63" s="661"/>
      <c r="D63" s="661"/>
      <c r="E63" s="661"/>
      <c r="F63" s="661"/>
      <c r="G63" s="661"/>
      <c r="H63" s="661"/>
      <c r="I63" s="661"/>
      <c r="J63" s="661"/>
      <c r="K63" s="661"/>
      <c r="L63" s="661"/>
      <c r="M63" s="661"/>
      <c r="N63" s="661"/>
      <c r="O63" s="661"/>
      <c r="P63" s="661"/>
      <c r="Q63" s="661"/>
      <c r="R63" s="661"/>
      <c r="S63" s="661"/>
      <c r="T63" s="661"/>
      <c r="U63" s="661"/>
      <c r="V63" s="661"/>
      <c r="W63" s="661"/>
      <c r="X63" s="661"/>
      <c r="Y63" s="661"/>
      <c r="Z63" s="661"/>
      <c r="AA63" s="661"/>
      <c r="AB63" s="661"/>
      <c r="AC63" s="661"/>
      <c r="AD63" s="661"/>
      <c r="AE63" s="661"/>
      <c r="AF63" s="661"/>
      <c r="AG63" s="661"/>
      <c r="AH63" s="661"/>
      <c r="AI63" s="661"/>
      <c r="AJ63" s="661"/>
      <c r="AK63" s="661"/>
      <c r="AL63" s="661"/>
      <c r="AM63" s="661"/>
      <c r="AN63" s="661"/>
      <c r="AO63" s="661"/>
      <c r="AP63" s="661"/>
      <c r="AQ63" s="661"/>
    </row>
    <row r="64" spans="1:43">
      <c r="A64" s="661"/>
      <c r="B64" s="661"/>
      <c r="C64" s="661"/>
      <c r="D64" s="661"/>
      <c r="E64" s="661"/>
      <c r="F64" s="661"/>
      <c r="G64" s="661"/>
      <c r="H64" s="661"/>
      <c r="I64" s="661"/>
      <c r="J64" s="661"/>
      <c r="K64" s="661"/>
      <c r="L64" s="661"/>
      <c r="M64" s="661"/>
      <c r="N64" s="661"/>
      <c r="O64" s="661"/>
      <c r="P64" s="661"/>
      <c r="Q64" s="661"/>
      <c r="R64" s="661"/>
      <c r="S64" s="661"/>
      <c r="T64" s="661"/>
      <c r="U64" s="661"/>
      <c r="V64" s="661"/>
      <c r="W64" s="661"/>
      <c r="X64" s="661"/>
      <c r="Y64" s="661"/>
      <c r="Z64" s="661"/>
      <c r="AA64" s="661"/>
      <c r="AB64" s="661"/>
      <c r="AC64" s="661"/>
      <c r="AD64" s="661"/>
      <c r="AE64" s="661"/>
      <c r="AF64" s="661"/>
      <c r="AG64" s="661"/>
      <c r="AH64" s="661"/>
      <c r="AI64" s="661"/>
      <c r="AJ64" s="661"/>
      <c r="AK64" s="661"/>
      <c r="AL64" s="661"/>
      <c r="AM64" s="661"/>
      <c r="AN64" s="661"/>
      <c r="AO64" s="661"/>
      <c r="AP64" s="661"/>
      <c r="AQ64" s="661"/>
    </row>
    <row r="65" spans="1:43">
      <c r="A65" s="661"/>
      <c r="B65" s="661"/>
      <c r="C65" s="661"/>
      <c r="D65" s="661"/>
      <c r="E65" s="661"/>
      <c r="F65" s="661"/>
      <c r="G65" s="661"/>
      <c r="H65" s="661"/>
      <c r="I65" s="661"/>
      <c r="J65" s="661"/>
      <c r="K65" s="661"/>
      <c r="L65" s="661"/>
      <c r="M65" s="661"/>
      <c r="N65" s="661"/>
      <c r="O65" s="661"/>
      <c r="P65" s="661"/>
      <c r="Q65" s="661"/>
      <c r="R65" s="661"/>
      <c r="S65" s="661"/>
      <c r="T65" s="661"/>
      <c r="U65" s="661"/>
      <c r="V65" s="661"/>
      <c r="W65" s="661"/>
      <c r="X65" s="661"/>
      <c r="Y65" s="661"/>
      <c r="Z65" s="661"/>
      <c r="AA65" s="661"/>
      <c r="AB65" s="661"/>
      <c r="AC65" s="661"/>
      <c r="AD65" s="661"/>
      <c r="AE65" s="661"/>
      <c r="AF65" s="661"/>
      <c r="AG65" s="661"/>
      <c r="AH65" s="661"/>
      <c r="AI65" s="661"/>
      <c r="AJ65" s="661"/>
      <c r="AK65" s="661"/>
      <c r="AL65" s="661"/>
      <c r="AM65" s="661"/>
      <c r="AN65" s="661"/>
      <c r="AO65" s="661"/>
      <c r="AP65" s="661"/>
      <c r="AQ65" s="661"/>
    </row>
    <row r="66" spans="1:43">
      <c r="A66" s="661"/>
      <c r="B66" s="661"/>
      <c r="C66" s="661"/>
      <c r="D66" s="661"/>
      <c r="E66" s="661"/>
      <c r="F66" s="661"/>
      <c r="G66" s="661"/>
      <c r="H66" s="661"/>
      <c r="I66" s="661"/>
      <c r="J66" s="661"/>
      <c r="K66" s="661"/>
      <c r="L66" s="661"/>
      <c r="M66" s="661"/>
      <c r="N66" s="661"/>
      <c r="O66" s="661"/>
      <c r="P66" s="661"/>
      <c r="Q66" s="661"/>
      <c r="R66" s="661"/>
      <c r="S66" s="661"/>
      <c r="T66" s="661"/>
      <c r="U66" s="661"/>
      <c r="V66" s="661"/>
      <c r="W66" s="661"/>
      <c r="X66" s="661"/>
      <c r="Y66" s="661"/>
      <c r="Z66" s="661"/>
      <c r="AA66" s="661"/>
      <c r="AB66" s="661"/>
      <c r="AC66" s="661"/>
      <c r="AD66" s="661"/>
      <c r="AE66" s="661"/>
      <c r="AF66" s="661"/>
      <c r="AG66" s="661"/>
      <c r="AH66" s="661"/>
      <c r="AI66" s="661"/>
      <c r="AJ66" s="661"/>
      <c r="AK66" s="661"/>
      <c r="AL66" s="661"/>
      <c r="AM66" s="661"/>
      <c r="AN66" s="661"/>
      <c r="AO66" s="661"/>
      <c r="AP66" s="661"/>
      <c r="AQ66" s="661"/>
    </row>
    <row r="67" spans="1:43">
      <c r="A67" s="661"/>
      <c r="B67" s="661"/>
      <c r="C67" s="661"/>
      <c r="D67" s="661"/>
      <c r="E67" s="661"/>
      <c r="F67" s="661"/>
      <c r="G67" s="661"/>
      <c r="H67" s="661"/>
      <c r="I67" s="661"/>
      <c r="J67" s="661"/>
      <c r="K67" s="661"/>
      <c r="L67" s="661"/>
      <c r="M67" s="661"/>
      <c r="N67" s="661"/>
      <c r="O67" s="661"/>
      <c r="P67" s="661"/>
      <c r="Q67" s="661"/>
      <c r="R67" s="661"/>
      <c r="S67" s="661"/>
      <c r="T67" s="661"/>
      <c r="U67" s="661"/>
      <c r="V67" s="661"/>
      <c r="W67" s="661"/>
      <c r="X67" s="661"/>
      <c r="Y67" s="661"/>
      <c r="Z67" s="661"/>
      <c r="AA67" s="661"/>
      <c r="AB67" s="661"/>
      <c r="AC67" s="661"/>
      <c r="AD67" s="661"/>
      <c r="AE67" s="661"/>
      <c r="AF67" s="661"/>
      <c r="AG67" s="661"/>
      <c r="AH67" s="661"/>
      <c r="AI67" s="661"/>
      <c r="AJ67" s="661"/>
      <c r="AK67" s="661"/>
      <c r="AL67" s="661"/>
      <c r="AM67" s="661"/>
      <c r="AN67" s="661"/>
      <c r="AO67" s="661"/>
      <c r="AP67" s="661"/>
      <c r="AQ67" s="661"/>
    </row>
    <row r="68" spans="1:43">
      <c r="A68" s="661"/>
      <c r="B68" s="661"/>
      <c r="C68" s="661"/>
      <c r="D68" s="661"/>
      <c r="E68" s="661"/>
      <c r="F68" s="661"/>
      <c r="G68" s="661"/>
      <c r="H68" s="661"/>
      <c r="I68" s="661"/>
      <c r="J68" s="661"/>
      <c r="K68" s="661"/>
      <c r="L68" s="661"/>
      <c r="M68" s="661"/>
      <c r="N68" s="661"/>
      <c r="O68" s="661"/>
      <c r="P68" s="661"/>
      <c r="Q68" s="661"/>
      <c r="R68" s="661"/>
      <c r="S68" s="661"/>
      <c r="T68" s="661"/>
      <c r="U68" s="661"/>
      <c r="V68" s="661"/>
      <c r="W68" s="661"/>
      <c r="X68" s="661"/>
      <c r="Y68" s="661"/>
      <c r="Z68" s="661"/>
      <c r="AA68" s="661"/>
      <c r="AB68" s="661"/>
      <c r="AC68" s="661"/>
      <c r="AD68" s="661"/>
      <c r="AE68" s="661"/>
      <c r="AF68" s="661"/>
      <c r="AG68" s="661"/>
      <c r="AH68" s="661"/>
      <c r="AI68" s="661"/>
      <c r="AJ68" s="661"/>
      <c r="AK68" s="661"/>
      <c r="AL68" s="661"/>
      <c r="AM68" s="661"/>
      <c r="AN68" s="661"/>
      <c r="AO68" s="661"/>
      <c r="AP68" s="661"/>
      <c r="AQ68" s="661"/>
    </row>
    <row r="69" spans="1:43">
      <c r="A69" s="661"/>
      <c r="B69" s="661"/>
      <c r="C69" s="661"/>
      <c r="D69" s="661"/>
      <c r="E69" s="661"/>
      <c r="F69" s="661"/>
      <c r="G69" s="661"/>
      <c r="H69" s="661"/>
      <c r="I69" s="661"/>
      <c r="J69" s="661"/>
      <c r="K69" s="661"/>
      <c r="L69" s="661"/>
      <c r="M69" s="661"/>
      <c r="N69" s="661"/>
      <c r="O69" s="661"/>
      <c r="P69" s="661"/>
      <c r="Q69" s="661"/>
      <c r="R69" s="661"/>
      <c r="S69" s="661"/>
      <c r="T69" s="661"/>
      <c r="U69" s="661"/>
      <c r="V69" s="661"/>
      <c r="W69" s="661"/>
      <c r="X69" s="661"/>
      <c r="Y69" s="661"/>
      <c r="Z69" s="661"/>
      <c r="AA69" s="661"/>
      <c r="AB69" s="661"/>
      <c r="AC69" s="661"/>
      <c r="AD69" s="661"/>
      <c r="AE69" s="661"/>
      <c r="AF69" s="661"/>
      <c r="AG69" s="661"/>
      <c r="AH69" s="661"/>
      <c r="AI69" s="661"/>
      <c r="AJ69" s="661"/>
      <c r="AK69" s="661"/>
      <c r="AL69" s="661"/>
      <c r="AM69" s="661"/>
      <c r="AN69" s="661"/>
      <c r="AO69" s="661"/>
      <c r="AP69" s="661"/>
      <c r="AQ69" s="661"/>
    </row>
    <row r="70" spans="1:43">
      <c r="A70" s="661"/>
      <c r="B70" s="661"/>
      <c r="C70" s="661"/>
      <c r="D70" s="661"/>
      <c r="E70" s="661"/>
      <c r="F70" s="661"/>
      <c r="G70" s="661"/>
      <c r="H70" s="661"/>
      <c r="I70" s="661"/>
      <c r="J70" s="661"/>
      <c r="K70" s="661"/>
      <c r="L70" s="661"/>
      <c r="M70" s="661"/>
      <c r="N70" s="661"/>
      <c r="O70" s="661"/>
      <c r="P70" s="661"/>
      <c r="Q70" s="661"/>
      <c r="R70" s="661"/>
      <c r="S70" s="661"/>
      <c r="T70" s="661"/>
      <c r="U70" s="661"/>
      <c r="V70" s="661"/>
      <c r="W70" s="661"/>
      <c r="X70" s="661"/>
      <c r="Y70" s="661"/>
      <c r="Z70" s="661"/>
      <c r="AA70" s="661"/>
      <c r="AB70" s="661"/>
      <c r="AC70" s="661"/>
      <c r="AD70" s="661"/>
      <c r="AE70" s="661"/>
      <c r="AF70" s="661"/>
      <c r="AG70" s="661"/>
      <c r="AH70" s="661"/>
      <c r="AI70" s="661"/>
      <c r="AJ70" s="661"/>
      <c r="AK70" s="661"/>
      <c r="AL70" s="661"/>
      <c r="AM70" s="661"/>
      <c r="AN70" s="661"/>
      <c r="AO70" s="661"/>
      <c r="AP70" s="661"/>
      <c r="AQ70" s="661"/>
    </row>
    <row r="71" spans="1:43">
      <c r="A71" s="661"/>
      <c r="B71" s="661"/>
      <c r="C71" s="661"/>
      <c r="D71" s="661"/>
      <c r="E71" s="661"/>
      <c r="F71" s="661"/>
      <c r="G71" s="661"/>
      <c r="H71" s="661"/>
      <c r="I71" s="661"/>
      <c r="J71" s="661"/>
      <c r="K71" s="661"/>
      <c r="L71" s="661"/>
      <c r="M71" s="661"/>
      <c r="N71" s="661"/>
      <c r="O71" s="661"/>
      <c r="P71" s="661"/>
      <c r="Q71" s="661"/>
      <c r="R71" s="661"/>
      <c r="S71" s="661"/>
      <c r="T71" s="661"/>
      <c r="U71" s="661"/>
      <c r="V71" s="661"/>
      <c r="W71" s="661"/>
      <c r="X71" s="661"/>
      <c r="Y71" s="661"/>
      <c r="Z71" s="661"/>
      <c r="AA71" s="661"/>
      <c r="AB71" s="661"/>
      <c r="AC71" s="661"/>
      <c r="AD71" s="661"/>
      <c r="AE71" s="661"/>
      <c r="AF71" s="661"/>
      <c r="AG71" s="661"/>
      <c r="AH71" s="661"/>
      <c r="AI71" s="661"/>
      <c r="AJ71" s="661"/>
      <c r="AK71" s="661"/>
      <c r="AL71" s="661"/>
      <c r="AM71" s="661"/>
      <c r="AN71" s="661"/>
      <c r="AO71" s="661"/>
      <c r="AP71" s="661"/>
      <c r="AQ71" s="661"/>
    </row>
    <row r="72" spans="1:43">
      <c r="A72" s="661"/>
      <c r="B72" s="661"/>
      <c r="C72" s="661"/>
      <c r="D72" s="661"/>
      <c r="E72" s="661"/>
      <c r="F72" s="661"/>
      <c r="G72" s="661"/>
      <c r="H72" s="661"/>
      <c r="I72" s="661"/>
      <c r="J72" s="661"/>
      <c r="K72" s="661"/>
      <c r="L72" s="661"/>
      <c r="M72" s="661"/>
      <c r="N72" s="661"/>
      <c r="O72" s="661"/>
      <c r="P72" s="661"/>
      <c r="Q72" s="661"/>
      <c r="R72" s="661"/>
      <c r="S72" s="661"/>
      <c r="T72" s="661"/>
      <c r="U72" s="661"/>
      <c r="V72" s="661"/>
      <c r="AF72" s="661"/>
      <c r="AG72" s="661"/>
      <c r="AH72" s="661"/>
      <c r="AI72" s="661"/>
      <c r="AJ72" s="661"/>
      <c r="AK72" s="661"/>
      <c r="AL72" s="661"/>
      <c r="AM72" s="661"/>
      <c r="AN72" s="661"/>
      <c r="AO72" s="661"/>
      <c r="AP72" s="661"/>
      <c r="AQ72" s="661"/>
    </row>
    <row r="73" spans="1:43">
      <c r="A73" s="661"/>
      <c r="B73" s="661"/>
      <c r="C73" s="661"/>
      <c r="D73" s="661"/>
      <c r="E73" s="661"/>
      <c r="F73" s="661"/>
      <c r="G73" s="661"/>
      <c r="H73" s="661"/>
      <c r="I73" s="661"/>
      <c r="J73" s="661"/>
      <c r="K73" s="661"/>
      <c r="L73" s="661"/>
      <c r="M73" s="661"/>
      <c r="N73" s="661"/>
      <c r="O73" s="661"/>
      <c r="P73" s="661"/>
      <c r="Q73" s="661"/>
      <c r="R73" s="661"/>
      <c r="S73" s="661"/>
      <c r="T73" s="661"/>
      <c r="U73" s="661"/>
      <c r="V73" s="661"/>
      <c r="AF73" s="661"/>
      <c r="AG73" s="661"/>
      <c r="AH73" s="661"/>
      <c r="AI73" s="661"/>
      <c r="AJ73" s="661"/>
      <c r="AK73" s="661"/>
      <c r="AL73" s="661"/>
      <c r="AM73" s="661"/>
      <c r="AN73" s="661"/>
      <c r="AO73" s="661"/>
      <c r="AP73" s="661"/>
      <c r="AQ73" s="661"/>
    </row>
    <row r="74" spans="1:43">
      <c r="A74" s="661"/>
      <c r="B74" s="661"/>
      <c r="C74" s="661"/>
      <c r="D74" s="661"/>
      <c r="E74" s="661"/>
      <c r="F74" s="661"/>
      <c r="G74" s="661"/>
      <c r="H74" s="661"/>
      <c r="I74" s="661"/>
      <c r="J74" s="661"/>
      <c r="K74" s="661"/>
      <c r="L74" s="661"/>
      <c r="M74" s="661"/>
      <c r="N74" s="661"/>
      <c r="O74" s="661"/>
      <c r="P74" s="661"/>
      <c r="Q74" s="661"/>
      <c r="R74" s="661"/>
      <c r="S74" s="661"/>
      <c r="T74" s="661"/>
      <c r="U74" s="661"/>
      <c r="V74" s="661"/>
      <c r="AF74" s="661"/>
      <c r="AG74" s="661"/>
      <c r="AH74" s="661"/>
      <c r="AI74" s="661"/>
      <c r="AJ74" s="661"/>
      <c r="AK74" s="661"/>
      <c r="AL74" s="661"/>
      <c r="AM74" s="661"/>
      <c r="AN74" s="661"/>
      <c r="AO74" s="661"/>
      <c r="AP74" s="661"/>
      <c r="AQ74" s="661"/>
    </row>
    <row r="75" spans="1:43">
      <c r="A75" s="661"/>
      <c r="B75" s="661"/>
      <c r="C75" s="661"/>
      <c r="D75" s="661"/>
      <c r="E75" s="661"/>
      <c r="F75" s="661"/>
      <c r="G75" s="661"/>
      <c r="H75" s="661"/>
      <c r="I75" s="661"/>
      <c r="J75" s="661"/>
      <c r="K75" s="661"/>
      <c r="L75" s="661"/>
      <c r="M75" s="661"/>
      <c r="N75" s="661"/>
      <c r="O75" s="661"/>
      <c r="P75" s="661"/>
      <c r="Q75" s="661"/>
      <c r="R75" s="661"/>
      <c r="S75" s="661"/>
      <c r="T75" s="661"/>
      <c r="U75" s="661"/>
      <c r="V75" s="661"/>
      <c r="AF75" s="661"/>
      <c r="AG75" s="661"/>
      <c r="AH75" s="661"/>
      <c r="AI75" s="661"/>
      <c r="AJ75" s="661"/>
      <c r="AK75" s="661"/>
      <c r="AL75" s="661"/>
      <c r="AM75" s="661"/>
      <c r="AN75" s="661"/>
      <c r="AO75" s="661"/>
      <c r="AP75" s="661"/>
      <c r="AQ75" s="661"/>
    </row>
  </sheetData>
  <sheetProtection password="CC4F" sheet="1" autoFilter="0"/>
  <mergeCells count="26">
    <mergeCell ref="A2:N2"/>
    <mergeCell ref="P2:Q2"/>
    <mergeCell ref="A3:N3"/>
    <mergeCell ref="P3:Q3"/>
    <mergeCell ref="P4:Q4"/>
    <mergeCell ref="A5:N5"/>
    <mergeCell ref="I7:J7"/>
    <mergeCell ref="K7:N7"/>
    <mergeCell ref="O7:P7"/>
    <mergeCell ref="B10:I10"/>
    <mergeCell ref="B11:I11"/>
    <mergeCell ref="B12:I12"/>
    <mergeCell ref="B13:I13"/>
    <mergeCell ref="B14:I14"/>
    <mergeCell ref="B15:I15"/>
    <mergeCell ref="B16:I16"/>
    <mergeCell ref="B17:I17"/>
    <mergeCell ref="B18:I18"/>
    <mergeCell ref="B19:I19"/>
    <mergeCell ref="B20:I20"/>
    <mergeCell ref="B21:I21"/>
    <mergeCell ref="B22:I22"/>
    <mergeCell ref="B23:I23"/>
    <mergeCell ref="B24:I24"/>
    <mergeCell ref="B25:I25"/>
    <mergeCell ref="B26:I26"/>
  </mergeCells>
  <pageMargins left="0.39375" right="0.39375" top="1.929861" bottom="0.984028" header="0.511806" footer="0.511806"/>
  <pageSetup paperSize="9" scale="47" fitToWidth="0" orientation="landscape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75"/>
  <sheetViews>
    <sheetView zoomScale="120" zoomScaleNormal="120" workbookViewId="0">
      <selection activeCell="F7" sqref="F7"/>
    </sheetView>
  </sheetViews>
  <sheetFormatPr defaultColWidth="11.4285714285714" defaultRowHeight="11.25"/>
  <cols>
    <col min="1" max="1" width="9" style="590" customWidth="1"/>
    <col min="2" max="2" width="39.7142857142857" style="591" customWidth="1"/>
    <col min="3" max="3" width="19.2857142857143" style="592" customWidth="1"/>
    <col min="4" max="4" width="19.5714285714286" style="592" customWidth="1"/>
    <col min="5" max="5" width="14.2857142857143" style="592" customWidth="1"/>
    <col min="6" max="8" width="10.7142857142857" style="592" customWidth="1"/>
    <col min="9" max="16384" width="11.4285714285714" style="592"/>
  </cols>
  <sheetData>
    <row r="1" ht="12"/>
    <row r="2" ht="15.75" customHeight="1" spans="1:47">
      <c r="A2" s="593" t="s">
        <v>76</v>
      </c>
      <c r="B2" s="594"/>
      <c r="D2" s="595" t="s">
        <v>29</v>
      </c>
      <c r="E2" s="547" t="s">
        <v>77</v>
      </c>
    </row>
    <row r="3" ht="15.75" customHeight="1" spans="1:47">
      <c r="A3" s="596" t="s">
        <v>78</v>
      </c>
      <c r="B3" s="594"/>
      <c r="D3" s="595" t="s">
        <v>32</v>
      </c>
      <c r="E3" s="547">
        <v>2026</v>
      </c>
    </row>
    <row r="4" ht="15.75" customHeight="1" spans="1:47">
      <c r="A4" s="592"/>
      <c r="D4" s="11" t="s">
        <v>33</v>
      </c>
      <c r="E4" s="549" t="s">
        <v>34</v>
      </c>
    </row>
    <row r="5" ht="15.75" customHeight="1"/>
    <row r="6" ht="15.75" customHeight="1" spans="1:47">
      <c r="D6" s="597"/>
      <c r="E6" s="598"/>
    </row>
    <row r="7" ht="20.25" customHeight="1" spans="1:47">
      <c r="A7" s="599" t="s">
        <v>79</v>
      </c>
      <c r="B7" s="600" t="s">
        <v>80</v>
      </c>
      <c r="C7" s="601"/>
      <c r="D7" s="602"/>
      <c r="E7" s="601"/>
      <c r="F7" s="601"/>
      <c r="G7" s="601"/>
      <c r="H7" s="601"/>
      <c r="I7" s="601"/>
      <c r="J7" s="601"/>
    </row>
    <row r="8" ht="19.5" customHeight="1" spans="1:47">
      <c r="A8" s="603" t="s">
        <v>81</v>
      </c>
      <c r="B8" s="604" t="s">
        <v>82</v>
      </c>
      <c r="C8" s="605" t="s">
        <v>83</v>
      </c>
      <c r="D8" s="606"/>
      <c r="E8" s="607"/>
      <c r="F8" s="608"/>
      <c r="G8" s="608"/>
      <c r="H8" s="608"/>
      <c r="I8" s="608"/>
      <c r="J8" s="608"/>
      <c r="K8" s="589"/>
      <c r="L8" s="589"/>
      <c r="M8" s="589"/>
      <c r="N8" s="589"/>
      <c r="O8" s="589"/>
      <c r="P8" s="589"/>
      <c r="Q8" s="589"/>
      <c r="R8" s="589"/>
      <c r="S8" s="589"/>
      <c r="T8" s="589"/>
      <c r="U8" s="589"/>
      <c r="V8" s="589"/>
      <c r="W8" s="589"/>
      <c r="X8" s="589"/>
      <c r="Y8" s="589"/>
      <c r="Z8" s="589"/>
      <c r="AA8" s="589"/>
      <c r="AB8" s="589"/>
      <c r="AC8" s="589"/>
      <c r="AD8" s="589"/>
      <c r="AE8" s="589"/>
      <c r="AF8" s="589"/>
      <c r="AG8" s="589"/>
      <c r="AH8" s="589"/>
      <c r="AI8" s="589"/>
      <c r="AJ8" s="589"/>
      <c r="AK8" s="589"/>
      <c r="AL8" s="589"/>
      <c r="AM8" s="589"/>
      <c r="AN8" s="589"/>
      <c r="AO8" s="589"/>
      <c r="AP8" s="589"/>
      <c r="AQ8" s="589"/>
      <c r="AR8" s="589"/>
      <c r="AS8" s="589"/>
      <c r="AT8" s="589"/>
      <c r="AU8" s="589"/>
    </row>
    <row r="9" ht="15" customHeight="1" spans="1:47">
      <c r="A9" s="609" t="s">
        <v>84</v>
      </c>
      <c r="B9" s="610" t="s">
        <v>85</v>
      </c>
      <c r="C9" s="611">
        <v>1</v>
      </c>
      <c r="D9" s="612"/>
      <c r="E9" s="608"/>
      <c r="F9" s="608"/>
      <c r="G9" s="608"/>
      <c r="H9" s="608"/>
      <c r="I9" s="608"/>
      <c r="J9" s="608"/>
      <c r="K9" s="589"/>
      <c r="L9" s="589"/>
      <c r="M9" s="589"/>
      <c r="N9" s="589"/>
      <c r="O9" s="589"/>
      <c r="P9" s="589"/>
      <c r="Q9" s="589"/>
      <c r="R9" s="589"/>
      <c r="S9" s="589"/>
      <c r="T9" s="589"/>
      <c r="U9" s="589"/>
      <c r="V9" s="589"/>
      <c r="W9" s="589"/>
      <c r="X9" s="589"/>
      <c r="Y9" s="589"/>
      <c r="Z9" s="589"/>
      <c r="AA9" s="589"/>
      <c r="AB9" s="589"/>
      <c r="AC9" s="589"/>
      <c r="AD9" s="589"/>
      <c r="AE9" s="589"/>
      <c r="AF9" s="589"/>
      <c r="AG9" s="589"/>
      <c r="AH9" s="589"/>
      <c r="AI9" s="589"/>
      <c r="AJ9" s="589"/>
      <c r="AK9" s="589"/>
      <c r="AL9" s="589"/>
      <c r="AM9" s="589"/>
      <c r="AN9" s="589"/>
      <c r="AO9" s="589"/>
      <c r="AP9" s="589"/>
      <c r="AQ9" s="589"/>
      <c r="AR9" s="589"/>
      <c r="AS9" s="589"/>
      <c r="AT9" s="589"/>
      <c r="AU9" s="589"/>
    </row>
    <row r="10" ht="12" customHeight="1" spans="1:47">
      <c r="A10" s="613"/>
      <c r="B10" s="614"/>
      <c r="C10" s="613"/>
      <c r="D10" s="612"/>
      <c r="E10" s="608"/>
      <c r="F10" s="608"/>
      <c r="G10" s="608"/>
      <c r="H10" s="608"/>
      <c r="I10" s="608"/>
      <c r="J10" s="608"/>
      <c r="K10" s="589"/>
      <c r="L10" s="589"/>
      <c r="M10" s="589"/>
      <c r="N10" s="589"/>
      <c r="O10" s="589"/>
      <c r="P10" s="589"/>
      <c r="Q10" s="589"/>
      <c r="R10" s="589"/>
      <c r="S10" s="589"/>
      <c r="T10" s="589"/>
      <c r="U10" s="589"/>
      <c r="V10" s="589"/>
      <c r="W10" s="589"/>
      <c r="X10" s="589"/>
      <c r="Y10" s="589"/>
      <c r="Z10" s="589"/>
      <c r="AA10" s="589"/>
      <c r="AB10" s="589"/>
      <c r="AC10" s="589"/>
      <c r="AD10" s="589"/>
      <c r="AE10" s="589"/>
      <c r="AF10" s="589"/>
      <c r="AG10" s="589"/>
      <c r="AH10" s="589"/>
      <c r="AI10" s="589"/>
      <c r="AJ10" s="589"/>
      <c r="AK10" s="589"/>
      <c r="AL10" s="589"/>
      <c r="AM10" s="589"/>
      <c r="AN10" s="589"/>
      <c r="AO10" s="589"/>
      <c r="AP10" s="589"/>
      <c r="AQ10" s="589"/>
      <c r="AR10" s="589"/>
      <c r="AS10" s="589"/>
      <c r="AT10" s="589"/>
      <c r="AU10" s="589"/>
    </row>
    <row r="11" s="589" customFormat="1" ht="15" customHeight="1" spans="1:47">
      <c r="A11" s="615" t="s">
        <v>86</v>
      </c>
      <c r="B11" s="616" t="s">
        <v>87</v>
      </c>
      <c r="C11" s="617">
        <f xml:space="preserve">SUM(C12:C14)</f>
        <v>751901.39</v>
      </c>
      <c r="D11" s="618"/>
      <c r="E11" s="608"/>
      <c r="F11" s="608"/>
      <c r="G11" s="608"/>
      <c r="H11" s="608"/>
      <c r="I11" s="608"/>
    </row>
    <row r="12" s="589" customFormat="1" ht="27" customHeight="1" spans="1:47">
      <c r="A12" s="619" t="s">
        <v>88</v>
      </c>
      <c r="B12" s="620" t="s">
        <v>89</v>
      </c>
      <c r="C12" s="621">
        <v>875639.04</v>
      </c>
      <c r="D12" s="618"/>
      <c r="E12" s="622"/>
      <c r="F12" s="608"/>
      <c r="G12" s="608"/>
      <c r="H12" s="608"/>
      <c r="I12" s="608"/>
      <c r="J12" s="608"/>
    </row>
    <row r="13" s="589" customFormat="1" ht="29.25" customHeight="1" spans="1:47">
      <c r="A13" s="623" t="s">
        <v>90</v>
      </c>
      <c r="B13" s="624" t="s">
        <v>91</v>
      </c>
      <c r="C13" s="611">
        <v>-102293.26</v>
      </c>
      <c r="D13" s="618"/>
      <c r="E13" s="608"/>
      <c r="F13" s="608"/>
      <c r="G13" s="608"/>
      <c r="H13" s="608"/>
      <c r="I13" s="608"/>
      <c r="J13" s="608"/>
    </row>
    <row r="14" s="589" customFormat="1" ht="15" customHeight="1" spans="1:47">
      <c r="A14" s="619" t="s">
        <v>92</v>
      </c>
      <c r="B14" s="625" t="s">
        <v>93</v>
      </c>
      <c r="C14" s="626">
        <v>-21444.39</v>
      </c>
      <c r="D14" s="618"/>
      <c r="E14" s="608"/>
      <c r="F14" s="608"/>
      <c r="G14" s="608"/>
      <c r="H14" s="608"/>
      <c r="I14" s="608"/>
      <c r="J14" s="608"/>
    </row>
    <row r="15" s="589" customFormat="1" ht="12" customHeight="1" spans="1:47">
      <c r="A15" s="627"/>
      <c r="B15" s="628"/>
      <c r="C15" s="629"/>
      <c r="D15" s="618"/>
      <c r="E15" s="630"/>
      <c r="F15" s="608"/>
      <c r="G15" s="608"/>
      <c r="H15" s="608"/>
      <c r="I15" s="608"/>
      <c r="J15" s="608"/>
    </row>
    <row r="16" s="589" customFormat="1" ht="15" customHeight="1" spans="1:47">
      <c r="A16" s="631" t="s">
        <v>94</v>
      </c>
      <c r="B16" s="632" t="s">
        <v>95</v>
      </c>
      <c r="C16" s="633">
        <f xml:space="preserve">SUM(C17:C41)</f>
        <v>751901.39</v>
      </c>
      <c r="D16" s="618"/>
      <c r="E16" s="630"/>
      <c r="F16" s="608"/>
      <c r="G16" s="608"/>
      <c r="H16" s="608"/>
      <c r="I16" s="608"/>
      <c r="J16" s="608"/>
    </row>
    <row r="17" s="589" customFormat="1" ht="15" customHeight="1" spans="1:10">
      <c r="A17" s="634" t="s">
        <v>96</v>
      </c>
      <c r="B17" s="635" t="s">
        <v>97</v>
      </c>
      <c r="C17" s="636">
        <f xml:space="preserve">SUM('[1]FINANCEIRO DETALHADO '!D11:D18)</f>
        <v>334963.51</v>
      </c>
      <c r="D17" s="618"/>
      <c r="E17" s="618"/>
      <c r="F17" s="608"/>
      <c r="G17" s="608"/>
      <c r="H17" s="608"/>
      <c r="I17" s="608"/>
      <c r="J17" s="608"/>
    </row>
    <row r="18" s="589" customFormat="1" ht="15" customHeight="1" spans="1:10">
      <c r="A18" s="637" t="s">
        <v>98</v>
      </c>
      <c r="B18" s="638" t="s">
        <v>99</v>
      </c>
      <c r="C18" s="639">
        <f xml:space="preserve">SUM('[1]FINANCEIRO DETALHADO '!D19:D56)</f>
        <v>169364.04</v>
      </c>
      <c r="D18" s="618"/>
      <c r="E18" s="608"/>
      <c r="F18" s="608"/>
      <c r="G18" s="608"/>
      <c r="H18" s="608"/>
      <c r="I18" s="608"/>
      <c r="J18" s="608"/>
    </row>
    <row r="19" s="589" customFormat="1" ht="15" customHeight="1" spans="1:10">
      <c r="A19" s="637" t="s">
        <v>100</v>
      </c>
      <c r="B19" s="638" t="s">
        <v>101</v>
      </c>
      <c r="C19" s="639">
        <f xml:space="preserve">SUM('[1]FINANCEIRO DETALHADO '!D57:D63)</f>
        <v>0</v>
      </c>
      <c r="D19" s="618"/>
      <c r="E19" s="640"/>
      <c r="F19" s="608"/>
      <c r="G19" s="608"/>
      <c r="H19" s="608"/>
      <c r="I19" s="608"/>
      <c r="J19" s="608"/>
    </row>
    <row r="20" s="589" customFormat="1" ht="15" customHeight="1" spans="1:10">
      <c r="A20" s="637" t="s">
        <v>102</v>
      </c>
      <c r="B20" s="638" t="s">
        <v>103</v>
      </c>
      <c r="C20" s="639">
        <f xml:space="preserve">'[1]FINANCEIRO DETALHADO '!D64</f>
        <v>21974.44</v>
      </c>
      <c r="D20" s="641"/>
      <c r="E20" s="618"/>
      <c r="F20" s="608"/>
      <c r="G20" s="608"/>
      <c r="H20" s="608"/>
      <c r="I20" s="608"/>
      <c r="J20" s="608"/>
    </row>
    <row r="21" s="589" customFormat="1" ht="15" customHeight="1" spans="1:10">
      <c r="A21" s="637" t="s">
        <v>104</v>
      </c>
      <c r="B21" s="638" t="s">
        <v>105</v>
      </c>
      <c r="C21" s="639">
        <f xml:space="preserve">SUM('[1]FINANCEIRO DETALHADO '!D66:D70)</f>
        <v>22890.66</v>
      </c>
      <c r="D21" s="641"/>
      <c r="E21" s="608"/>
      <c r="F21" s="608"/>
      <c r="G21" s="608"/>
      <c r="H21" s="608"/>
      <c r="I21" s="608"/>
      <c r="J21" s="608"/>
    </row>
    <row r="22" s="589" customFormat="1" ht="15" customHeight="1" spans="1:10">
      <c r="A22" s="637" t="s">
        <v>106</v>
      </c>
      <c r="B22" s="638" t="s">
        <v>107</v>
      </c>
      <c r="C22" s="639">
        <f xml:space="preserve">SUM('[1]FINANCEIRO DETALHADO '!D71:D75)</f>
        <v>32289.07</v>
      </c>
      <c r="D22" s="608"/>
      <c r="E22" s="642"/>
      <c r="F22" s="608"/>
      <c r="G22" s="608"/>
      <c r="H22" s="608"/>
      <c r="I22" s="608"/>
      <c r="J22" s="608"/>
    </row>
    <row r="23" s="589" customFormat="1" ht="15" customHeight="1" spans="1:10">
      <c r="A23" s="637" t="s">
        <v>108</v>
      </c>
      <c r="B23" s="638" t="s">
        <v>109</v>
      </c>
      <c r="C23" s="639">
        <f xml:space="preserve">SUM('[1]FINANCEIRO DETALHADO '!D76:D81)</f>
        <v>16083.97</v>
      </c>
      <c r="D23" s="608"/>
      <c r="E23" s="642"/>
      <c r="F23" s="608"/>
      <c r="G23" s="608"/>
      <c r="H23" s="608"/>
      <c r="I23" s="608"/>
      <c r="J23" s="608"/>
    </row>
    <row r="24" s="589" customFormat="1" ht="15" customHeight="1" spans="1:10">
      <c r="A24" s="637" t="s">
        <v>110</v>
      </c>
      <c r="B24" s="638" t="s">
        <v>111</v>
      </c>
      <c r="C24" s="639">
        <f xml:space="preserve">SUM('[1]FINANCEIRO DETALHADO '!D82:D86)</f>
        <v>3776.43</v>
      </c>
      <c r="D24" s="618"/>
      <c r="E24" s="642"/>
      <c r="F24" s="608"/>
      <c r="G24" s="608"/>
      <c r="H24" s="608"/>
      <c r="I24" s="608"/>
      <c r="J24" s="608"/>
    </row>
    <row r="25" s="589" customFormat="1" ht="15" customHeight="1" spans="1:10">
      <c r="A25" s="637" t="s">
        <v>112</v>
      </c>
      <c r="B25" s="638" t="s">
        <v>113</v>
      </c>
      <c r="C25" s="639">
        <f xml:space="preserve">'[1]FINANCEIRO DETALHADO '!D87+'[1]FINANCEIRO DETALHADO '!D88</f>
        <v>3542.8</v>
      </c>
      <c r="D25" s="618"/>
      <c r="E25" s="608"/>
      <c r="F25" s="608"/>
      <c r="G25" s="608"/>
      <c r="H25" s="608"/>
      <c r="I25" s="608"/>
      <c r="J25" s="608"/>
    </row>
    <row r="26" s="589" customFormat="1" ht="15" customHeight="1" spans="1:10">
      <c r="A26" s="637" t="s">
        <v>114</v>
      </c>
      <c r="B26" s="638" t="s">
        <v>115</v>
      </c>
      <c r="C26" s="639">
        <f xml:space="preserve">SUM('[1]FINANCEIRO DETALHADO '!D89:D97)</f>
        <v>31055.43</v>
      </c>
      <c r="D26" s="608"/>
      <c r="E26" s="608"/>
      <c r="F26" s="608"/>
      <c r="G26" s="608"/>
      <c r="H26" s="608"/>
      <c r="I26" s="608"/>
      <c r="J26" s="608"/>
    </row>
    <row r="27" s="589" customFormat="1" ht="15" customHeight="1" spans="1:10">
      <c r="A27" s="637" t="s">
        <v>116</v>
      </c>
      <c r="B27" s="638" t="s">
        <v>117</v>
      </c>
      <c r="C27" s="639">
        <f xml:space="preserve">SUM('[1]FINANCEIRO DETALHADO '!D98:D102)</f>
        <v>5453</v>
      </c>
      <c r="D27" s="608"/>
      <c r="E27" s="608"/>
      <c r="F27" s="608"/>
      <c r="G27" s="608"/>
      <c r="H27" s="608"/>
      <c r="I27" s="608"/>
      <c r="J27" s="608"/>
    </row>
    <row r="28" s="589" customFormat="1" ht="15" customHeight="1" spans="1:10">
      <c r="A28" s="637" t="s">
        <v>118</v>
      </c>
      <c r="B28" s="638" t="s">
        <v>119</v>
      </c>
      <c r="C28" s="639">
        <f xml:space="preserve">'[1]FINANCEIRO DETALHADO '!D103+'[1]FINANCEIRO DETALHADO '!D104</f>
        <v>6915.15</v>
      </c>
      <c r="D28" s="608"/>
      <c r="E28" s="608"/>
      <c r="F28" s="608"/>
      <c r="G28" s="608"/>
      <c r="H28" s="608"/>
      <c r="I28" s="608"/>
      <c r="J28" s="608"/>
    </row>
    <row r="29" s="589" customFormat="1" ht="15" customHeight="1" spans="1:10">
      <c r="A29" s="637" t="s">
        <v>120</v>
      </c>
      <c r="B29" s="638" t="s">
        <v>121</v>
      </c>
      <c r="C29" s="639">
        <f xml:space="preserve">SUM('[1]FINANCEIRO DETALHADO '!D105:D107)</f>
        <v>3622.87</v>
      </c>
      <c r="D29" s="608"/>
      <c r="E29" s="608"/>
      <c r="F29" s="608"/>
      <c r="G29" s="608"/>
      <c r="H29" s="608"/>
      <c r="I29" s="608"/>
      <c r="J29" s="608"/>
    </row>
    <row r="30" s="589" customFormat="1" ht="15" customHeight="1" spans="1:10">
      <c r="A30" s="637" t="s">
        <v>122</v>
      </c>
      <c r="B30" s="638" t="s">
        <v>123</v>
      </c>
      <c r="C30" s="639">
        <f xml:space="preserve">SUM('[1]FINANCEIRO DETALHADO '!D108:D114)</f>
        <v>1207.92</v>
      </c>
      <c r="D30" s="608"/>
      <c r="E30" s="608"/>
      <c r="F30" s="608"/>
      <c r="G30" s="608"/>
      <c r="H30" s="608"/>
      <c r="I30" s="608"/>
      <c r="J30" s="608"/>
    </row>
    <row r="31" s="589" customFormat="1" ht="15" customHeight="1" spans="1:10">
      <c r="A31" s="637" t="s">
        <v>124</v>
      </c>
      <c r="B31" s="638" t="s">
        <v>125</v>
      </c>
      <c r="C31" s="639">
        <f xml:space="preserve">SUM('[1]FINANCEIRO DETALHADO '!D115:D122)</f>
        <v>3200</v>
      </c>
      <c r="D31" s="608"/>
      <c r="E31" s="608"/>
      <c r="F31" s="608"/>
      <c r="G31" s="608"/>
      <c r="H31" s="608"/>
      <c r="I31" s="608"/>
      <c r="J31" s="608"/>
    </row>
    <row r="32" s="589" customFormat="1" ht="15" customHeight="1" spans="1:10">
      <c r="A32" s="637" t="s">
        <v>126</v>
      </c>
      <c r="B32" s="638" t="s">
        <v>127</v>
      </c>
      <c r="C32" s="639">
        <f xml:space="preserve">'[1]FINANCEIRO DETALHADO '!D123+'[1]FINANCEIRO DETALHADO '!D124</f>
        <v>2278.94</v>
      </c>
      <c r="D32" s="608"/>
      <c r="E32" s="608"/>
      <c r="F32" s="608"/>
      <c r="G32" s="608"/>
      <c r="H32" s="608"/>
      <c r="I32" s="608"/>
      <c r="J32" s="608"/>
    </row>
    <row r="33" s="589" customFormat="1" ht="15" customHeight="1" spans="1:10">
      <c r="A33" s="637" t="s">
        <v>128</v>
      </c>
      <c r="B33" s="638" t="s">
        <v>129</v>
      </c>
      <c r="C33" s="643">
        <f xml:space="preserve">SUM('[1]FINANCEIRO DETALHADO '!D126:D128)</f>
        <v>0</v>
      </c>
      <c r="D33" s="608"/>
      <c r="E33" s="608"/>
      <c r="F33" s="608"/>
      <c r="G33" s="608"/>
      <c r="H33" s="608"/>
      <c r="I33" s="608"/>
      <c r="J33" s="608"/>
    </row>
    <row r="34" s="589" customFormat="1" ht="15" customHeight="1" spans="1:10">
      <c r="A34" s="637" t="s">
        <v>130</v>
      </c>
      <c r="B34" s="638" t="s">
        <v>131</v>
      </c>
      <c r="C34" s="639">
        <f xml:space="preserve">'[1]FINANCEIRO DETALHADO '!D129+'[1]FINANCEIRO DETALHADO '!D130+'[1]FINANCEIRO DETALHADO '!D131+'[1]FINANCEIRO DETALHADO '!D132</f>
        <v>31144</v>
      </c>
      <c r="D34" s="608"/>
      <c r="E34" s="608"/>
      <c r="F34" s="608"/>
      <c r="G34" s="608"/>
      <c r="H34" s="608"/>
      <c r="I34" s="608"/>
      <c r="J34" s="608"/>
    </row>
    <row r="35" s="589" customFormat="1" ht="15" customHeight="1" spans="1:10">
      <c r="A35" s="637" t="s">
        <v>132</v>
      </c>
      <c r="B35" s="638" t="s">
        <v>133</v>
      </c>
      <c r="C35" s="639">
        <f xml:space="preserve">SUM('[1]FINANCEIRO DETALHADO '!D134:D138)</f>
        <v>927.26</v>
      </c>
      <c r="D35" s="608"/>
      <c r="E35" s="608"/>
      <c r="F35" s="608"/>
      <c r="G35" s="608"/>
      <c r="H35" s="608"/>
      <c r="I35" s="608"/>
      <c r="J35" s="608"/>
    </row>
    <row r="36" s="589" customFormat="1" ht="15" customHeight="1" spans="1:10">
      <c r="A36" s="637" t="s">
        <v>134</v>
      </c>
      <c r="B36" s="644" t="s">
        <v>135</v>
      </c>
      <c r="C36" s="643">
        <f xml:space="preserve">SUM('[1]FINANCEIRO DETALHADO '!D143:D149)</f>
        <v>18822.52</v>
      </c>
      <c r="D36" s="608"/>
      <c r="E36" s="608"/>
      <c r="F36" s="608"/>
      <c r="G36" s="608"/>
      <c r="H36" s="608"/>
      <c r="I36" s="608"/>
      <c r="J36" s="608"/>
    </row>
    <row r="37" s="589" customFormat="1" ht="15" customHeight="1" spans="1:10">
      <c r="A37" s="637" t="s">
        <v>136</v>
      </c>
      <c r="B37" s="644" t="s">
        <v>137</v>
      </c>
      <c r="C37" s="643">
        <f xml:space="preserve">'[1]FINANCEIRO DETALHADO '!D150+'[1]FINANCEIRO DETALHADO '!D151+'[1]FINANCEIRO DETALHADO '!D152</f>
        <v>25503.79</v>
      </c>
      <c r="D37" s="608"/>
      <c r="E37" s="608"/>
      <c r="F37" s="608"/>
      <c r="G37" s="608"/>
      <c r="H37" s="608"/>
      <c r="I37" s="608"/>
      <c r="J37" s="608"/>
    </row>
    <row r="38" s="589" customFormat="1" ht="15" customHeight="1" spans="1:10">
      <c r="A38" s="637" t="s">
        <v>136</v>
      </c>
      <c r="B38" s="638" t="s">
        <v>138</v>
      </c>
      <c r="C38" s="643">
        <f xml:space="preserve">SUM('[1]FINANCEIRO DETALHADO '!D139:D140)</f>
        <v>172.16</v>
      </c>
      <c r="D38" s="608"/>
      <c r="E38" s="608"/>
      <c r="F38" s="608"/>
      <c r="G38" s="608"/>
      <c r="H38" s="608"/>
      <c r="I38" s="608"/>
      <c r="J38" s="608"/>
    </row>
    <row r="39" s="589" customFormat="1" ht="15" customHeight="1" spans="1:10">
      <c r="A39" s="637" t="s">
        <v>139</v>
      </c>
      <c r="B39" s="638" t="s">
        <v>140</v>
      </c>
      <c r="C39" s="643">
        <f xml:space="preserve">'[1]FINANCEIRO DETALHADO '!D153</f>
        <v>0</v>
      </c>
      <c r="D39" s="608"/>
      <c r="E39" s="608"/>
      <c r="F39" s="608"/>
      <c r="G39" s="608"/>
      <c r="H39" s="608"/>
      <c r="I39" s="608"/>
      <c r="J39" s="608"/>
    </row>
    <row r="40" s="589" customFormat="1" ht="15" customHeight="1" spans="1:10">
      <c r="A40" s="637" t="s">
        <v>141</v>
      </c>
      <c r="B40" s="638" t="s">
        <v>142</v>
      </c>
      <c r="C40" s="643">
        <f xml:space="preserve">'[1]FINANCEIRO DETALHADO '!D155</f>
        <v>0</v>
      </c>
      <c r="D40" s="608"/>
      <c r="E40" s="608"/>
      <c r="F40" s="608"/>
      <c r="G40" s="608"/>
      <c r="H40" s="608"/>
      <c r="I40" s="608"/>
      <c r="J40" s="608"/>
    </row>
    <row r="41" s="589" customFormat="1" ht="15" customHeight="1" spans="1:10">
      <c r="A41" s="637" t="s">
        <v>143</v>
      </c>
      <c r="B41" s="638" t="s">
        <v>144</v>
      </c>
      <c r="C41" s="643">
        <f xml:space="preserve">'[1]FINANCEIRO DETALHADO '!D157</f>
        <v>16713.43</v>
      </c>
      <c r="D41" s="608"/>
      <c r="E41" s="608"/>
      <c r="F41" s="608"/>
      <c r="G41" s="608"/>
      <c r="H41" s="608"/>
      <c r="I41" s="608"/>
      <c r="J41" s="608"/>
    </row>
    <row r="42" s="589" customFormat="1" ht="12" customHeight="1" spans="1:10">
      <c r="A42" s="645"/>
      <c r="B42" s="646"/>
      <c r="C42" s="647"/>
      <c r="D42" s="608"/>
      <c r="E42" s="608"/>
      <c r="F42" s="608"/>
      <c r="G42" s="608"/>
      <c r="H42" s="608"/>
      <c r="I42" s="608"/>
      <c r="J42" s="608"/>
    </row>
    <row r="43" s="589" customFormat="1" ht="15" customHeight="1" spans="1:10">
      <c r="A43" s="648"/>
      <c r="B43" s="638" t="s">
        <v>145</v>
      </c>
      <c r="C43" s="649">
        <f xml:space="preserve">C9+C11-C16</f>
        <v>0.999999999883585</v>
      </c>
      <c r="D43" s="608"/>
      <c r="E43" s="608"/>
      <c r="F43" s="608"/>
      <c r="G43" s="608"/>
      <c r="H43" s="608"/>
      <c r="I43" s="608"/>
      <c r="J43" s="608"/>
    </row>
    <row r="44" s="589" customFormat="1" ht="6" customHeight="1" spans="1:10">
      <c r="A44" s="627"/>
      <c r="B44" s="650"/>
      <c r="C44" s="651"/>
      <c r="D44" s="608"/>
      <c r="E44" s="608"/>
      <c r="F44" s="608"/>
      <c r="G44" s="608"/>
      <c r="H44" s="608"/>
      <c r="I44" s="608"/>
      <c r="J44" s="608"/>
    </row>
    <row r="45" s="589" customFormat="1" ht="12" customHeight="1" spans="1:10">
      <c r="A45" s="627"/>
      <c r="B45" s="650"/>
      <c r="C45" s="651"/>
      <c r="D45" s="608"/>
      <c r="E45" s="608"/>
      <c r="F45" s="608"/>
      <c r="G45" s="608"/>
      <c r="H45" s="608"/>
      <c r="I45" s="608"/>
      <c r="J45" s="608"/>
    </row>
    <row r="46" s="589" customFormat="1" ht="15" customHeight="1" spans="1:10">
      <c r="A46" s="652" t="s">
        <v>146</v>
      </c>
      <c r="B46" s="653" t="s">
        <v>147</v>
      </c>
      <c r="C46" s="654">
        <f xml:space="preserve">SUM(C47:C48)</f>
        <v>2498517.12</v>
      </c>
      <c r="D46" s="608"/>
      <c r="E46" s="608"/>
      <c r="F46" s="608"/>
      <c r="G46" s="608"/>
      <c r="H46" s="608"/>
      <c r="I46" s="608"/>
      <c r="J46" s="608"/>
    </row>
    <row r="47" s="589" customFormat="1" ht="15" customHeight="1" spans="1:10">
      <c r="A47" s="637" t="s">
        <v>148</v>
      </c>
      <c r="B47" s="644" t="s">
        <v>149</v>
      </c>
      <c r="C47" s="611">
        <v>2412623.44</v>
      </c>
      <c r="D47" s="608"/>
      <c r="E47" s="608"/>
      <c r="F47" s="608"/>
      <c r="G47" s="608"/>
      <c r="H47" s="608"/>
      <c r="I47" s="608"/>
      <c r="J47" s="608"/>
    </row>
    <row r="48" s="589" customFormat="1" ht="15" customHeight="1" spans="1:10">
      <c r="A48" s="637" t="s">
        <v>150</v>
      </c>
      <c r="B48" s="644" t="s">
        <v>151</v>
      </c>
      <c r="C48" s="611">
        <v>85893.68</v>
      </c>
      <c r="D48" s="608"/>
      <c r="E48" s="608"/>
      <c r="F48" s="608"/>
      <c r="G48" s="608"/>
      <c r="H48" s="608"/>
      <c r="I48" s="608"/>
      <c r="J48" s="608"/>
    </row>
    <row r="49" s="589" customFormat="1" ht="12" customHeight="1" spans="1:10">
      <c r="A49" s="655"/>
      <c r="B49" s="656"/>
      <c r="C49" s="657"/>
      <c r="D49" s="608"/>
      <c r="E49" s="608"/>
      <c r="F49" s="608"/>
      <c r="G49" s="608"/>
      <c r="H49" s="608"/>
      <c r="I49" s="608"/>
      <c r="J49" s="608"/>
    </row>
    <row r="50" s="589" customFormat="1" ht="12" customHeight="1" spans="1:10">
      <c r="A50" s="655"/>
      <c r="B50" s="656"/>
      <c r="C50" s="657"/>
      <c r="D50" s="608"/>
      <c r="E50" s="608"/>
      <c r="F50" s="608"/>
      <c r="G50" s="608"/>
      <c r="H50" s="608"/>
      <c r="I50" s="608"/>
      <c r="J50" s="608"/>
    </row>
    <row r="51" s="589" customFormat="1" ht="12" customHeight="1" spans="1:10">
      <c r="A51" s="583" t="s">
        <v>152</v>
      </c>
      <c r="B51" s="583"/>
      <c r="C51" s="583"/>
      <c r="D51" s="608"/>
      <c r="E51" s="608"/>
      <c r="F51" s="608"/>
      <c r="G51" s="608"/>
      <c r="H51" s="608"/>
      <c r="I51" s="608"/>
      <c r="J51" s="608"/>
    </row>
    <row r="52" s="589" customFormat="1" ht="12" customHeight="1" spans="1:10">
      <c r="A52" s="658"/>
      <c r="B52" s="658"/>
      <c r="C52" s="657"/>
      <c r="D52" s="608"/>
      <c r="E52" s="608"/>
      <c r="F52" s="608"/>
      <c r="G52" s="608"/>
      <c r="H52" s="608"/>
      <c r="I52" s="608"/>
      <c r="J52" s="608"/>
    </row>
    <row r="53" s="589" customFormat="1" ht="15" customHeight="1" spans="1:10">
      <c r="A53" s="595" t="s">
        <v>153</v>
      </c>
      <c r="B53" s="586" t="s">
        <v>154</v>
      </c>
      <c r="C53" s="586"/>
      <c r="D53" s="608"/>
      <c r="E53" s="608"/>
      <c r="F53" s="608"/>
      <c r="G53" s="608"/>
      <c r="H53" s="608"/>
      <c r="I53" s="608"/>
    </row>
    <row r="54" s="589" customFormat="1" ht="15" customHeight="1" spans="1:10">
      <c r="A54" s="595" t="s">
        <v>22</v>
      </c>
      <c r="B54" s="586" t="s">
        <v>155</v>
      </c>
      <c r="C54" s="586"/>
      <c r="D54" s="608"/>
      <c r="E54" s="608"/>
      <c r="F54" s="608"/>
      <c r="G54" s="608"/>
      <c r="H54" s="608"/>
      <c r="I54" s="608"/>
    </row>
    <row r="55" s="589" customFormat="1" ht="15" customHeight="1" spans="1:10">
      <c r="A55" s="595" t="s">
        <v>24</v>
      </c>
      <c r="B55" s="586" t="s">
        <v>156</v>
      </c>
      <c r="C55" s="586"/>
      <c r="D55" s="608"/>
      <c r="E55" s="608"/>
      <c r="F55" s="608"/>
      <c r="G55" s="608"/>
      <c r="H55" s="608"/>
      <c r="I55" s="608"/>
    </row>
    <row r="56" s="589" customFormat="1" ht="16.5" customHeight="1" spans="1:10">
      <c r="A56" s="595" t="s">
        <v>26</v>
      </c>
      <c r="B56" s="588" t="s">
        <v>157</v>
      </c>
      <c r="C56" s="588"/>
      <c r="D56" s="608"/>
      <c r="E56" s="608"/>
      <c r="F56" s="608"/>
      <c r="G56" s="608"/>
      <c r="H56" s="608"/>
      <c r="I56" s="608"/>
      <c r="J56" s="608"/>
    </row>
    <row r="57" s="589" customFormat="1" ht="16.5" customHeight="1" spans="1:10">
      <c r="A57" s="655"/>
      <c r="B57" s="656"/>
      <c r="C57" s="657"/>
      <c r="D57" s="608"/>
      <c r="E57" s="608"/>
      <c r="F57" s="608"/>
      <c r="G57" s="608"/>
      <c r="H57" s="608"/>
      <c r="I57" s="608"/>
      <c r="J57" s="608"/>
    </row>
    <row r="58" s="589" customFormat="1" ht="16.5" customHeight="1" spans="1:10">
      <c r="A58" s="655"/>
      <c r="B58" s="656"/>
      <c r="C58" s="657"/>
      <c r="D58" s="608"/>
      <c r="E58" s="608"/>
      <c r="F58" s="608"/>
      <c r="G58" s="608"/>
      <c r="H58" s="608"/>
      <c r="I58" s="608"/>
      <c r="J58" s="608"/>
    </row>
    <row r="59" s="589" customFormat="1" ht="16.5" customHeight="1" spans="1:10">
      <c r="A59" s="655"/>
      <c r="B59" s="656"/>
      <c r="C59" s="657"/>
      <c r="D59" s="608"/>
      <c r="E59" s="608"/>
      <c r="F59" s="608"/>
      <c r="G59" s="608"/>
      <c r="H59" s="608"/>
      <c r="I59" s="608"/>
      <c r="J59" s="608"/>
    </row>
    <row r="60" s="589" customFormat="1" ht="16.5" customHeight="1" spans="1:10">
      <c r="A60" s="655"/>
      <c r="B60" s="656"/>
      <c r="C60" s="657"/>
      <c r="D60" s="608"/>
      <c r="E60" s="608"/>
      <c r="F60" s="608"/>
      <c r="G60" s="608"/>
      <c r="H60" s="608"/>
      <c r="I60" s="608"/>
      <c r="J60" s="608"/>
    </row>
    <row r="61" s="589" customFormat="1" ht="16.5" customHeight="1" spans="1:10">
      <c r="A61" s="655"/>
      <c r="B61" s="656"/>
      <c r="C61" s="657"/>
      <c r="D61" s="608"/>
      <c r="E61" s="608"/>
      <c r="F61" s="608"/>
      <c r="G61" s="608"/>
      <c r="H61" s="608"/>
      <c r="I61" s="608"/>
      <c r="J61" s="608"/>
    </row>
    <row r="62" s="589" customFormat="1" ht="16.5" customHeight="1" spans="1:10">
      <c r="A62" s="655"/>
      <c r="B62" s="656"/>
      <c r="C62" s="657"/>
      <c r="D62" s="608"/>
      <c r="E62" s="608"/>
      <c r="F62" s="608"/>
      <c r="G62" s="608"/>
      <c r="H62" s="608"/>
      <c r="I62" s="608"/>
      <c r="J62" s="608"/>
    </row>
    <row r="63" s="589" customFormat="1" ht="16.5" customHeight="1" spans="1:10">
      <c r="A63" s="655"/>
      <c r="B63" s="656"/>
      <c r="C63" s="657"/>
      <c r="D63" s="608"/>
      <c r="E63" s="608"/>
      <c r="F63" s="608"/>
      <c r="G63" s="608"/>
      <c r="H63" s="608"/>
      <c r="I63" s="608"/>
      <c r="J63" s="608"/>
    </row>
    <row r="64" s="589" customFormat="1" ht="16.5" customHeight="1" spans="1:10">
      <c r="A64" s="655"/>
      <c r="B64" s="656"/>
      <c r="C64" s="657"/>
      <c r="D64" s="608"/>
      <c r="E64" s="608"/>
      <c r="F64" s="608"/>
      <c r="G64" s="608"/>
      <c r="H64" s="608"/>
      <c r="I64" s="608"/>
      <c r="J64" s="608"/>
    </row>
    <row r="65" s="589" customFormat="1" ht="16.5" customHeight="1" spans="1:10">
      <c r="A65" s="655"/>
      <c r="B65" s="656"/>
      <c r="C65" s="657"/>
      <c r="D65" s="608"/>
      <c r="E65" s="608"/>
      <c r="F65" s="608"/>
      <c r="G65" s="608"/>
      <c r="H65" s="608"/>
      <c r="I65" s="608"/>
      <c r="J65" s="608"/>
    </row>
    <row r="66" s="589" customFormat="1" ht="16.5" customHeight="1" spans="1:10">
      <c r="A66" s="655"/>
      <c r="B66" s="656"/>
      <c r="C66" s="657"/>
      <c r="D66" s="608"/>
      <c r="E66" s="608"/>
      <c r="F66" s="608"/>
      <c r="G66" s="608"/>
      <c r="H66" s="608"/>
      <c r="I66" s="608"/>
      <c r="J66" s="608"/>
    </row>
    <row r="67" s="589" customFormat="1" ht="16.5" customHeight="1" spans="1:10">
      <c r="A67" s="655"/>
      <c r="B67" s="656"/>
      <c r="C67" s="657"/>
      <c r="D67" s="608"/>
      <c r="E67" s="608"/>
      <c r="F67" s="608"/>
      <c r="G67" s="608"/>
      <c r="H67" s="608"/>
      <c r="I67" s="608"/>
      <c r="J67" s="608"/>
    </row>
    <row r="68" s="589" customFormat="1" ht="16.5" customHeight="1" spans="1:10">
      <c r="A68" s="655"/>
      <c r="B68" s="656"/>
      <c r="C68" s="657"/>
      <c r="D68" s="608"/>
      <c r="E68" s="608"/>
      <c r="F68" s="608"/>
      <c r="G68" s="608"/>
      <c r="H68" s="608"/>
      <c r="I68" s="608"/>
      <c r="J68" s="608"/>
    </row>
    <row r="69" s="589" customFormat="1" ht="16.5" customHeight="1" spans="1:10">
      <c r="A69" s="655"/>
      <c r="B69" s="656"/>
      <c r="C69" s="657"/>
      <c r="D69" s="608"/>
      <c r="E69" s="608"/>
      <c r="F69" s="608"/>
      <c r="G69" s="608"/>
      <c r="H69" s="608"/>
      <c r="I69" s="608"/>
      <c r="J69" s="608"/>
    </row>
    <row r="70" s="589" customFormat="1" ht="16.5" customHeight="1" spans="1:10">
      <c r="A70" s="655"/>
      <c r="B70" s="656"/>
      <c r="C70" s="657"/>
      <c r="D70" s="608"/>
      <c r="E70" s="608"/>
      <c r="F70" s="608"/>
      <c r="G70" s="608"/>
      <c r="H70" s="608"/>
      <c r="I70" s="608"/>
      <c r="J70" s="608"/>
    </row>
    <row r="71" s="589" customFormat="1" ht="16.5" customHeight="1" spans="1:10">
      <c r="A71" s="655"/>
      <c r="B71" s="656"/>
      <c r="C71" s="657"/>
      <c r="D71" s="608"/>
      <c r="E71" s="608"/>
      <c r="F71" s="608"/>
      <c r="G71" s="608"/>
      <c r="H71" s="608"/>
      <c r="I71" s="608"/>
      <c r="J71" s="608"/>
    </row>
    <row r="72" s="589" customFormat="1" ht="16.5" customHeight="1" spans="1:10">
      <c r="A72" s="655"/>
      <c r="B72" s="656"/>
      <c r="C72" s="657"/>
      <c r="D72" s="608"/>
      <c r="E72" s="608"/>
      <c r="F72" s="608"/>
      <c r="G72" s="608"/>
      <c r="H72" s="608"/>
      <c r="I72" s="608"/>
      <c r="J72" s="608"/>
    </row>
    <row r="73" s="589" customFormat="1" ht="16.5" customHeight="1" spans="1:10">
      <c r="A73" s="655"/>
      <c r="B73" s="656"/>
      <c r="C73" s="657"/>
      <c r="D73" s="608"/>
      <c r="E73" s="608"/>
      <c r="F73" s="608"/>
      <c r="G73" s="608"/>
      <c r="H73" s="608"/>
      <c r="I73" s="608"/>
      <c r="J73" s="608"/>
    </row>
    <row r="74" s="589" customFormat="1" ht="16.5" customHeight="1" spans="1:10">
      <c r="A74" s="655"/>
      <c r="B74" s="656"/>
      <c r="C74" s="657"/>
      <c r="D74" s="608"/>
      <c r="E74" s="608"/>
      <c r="F74" s="608"/>
      <c r="G74" s="608"/>
      <c r="H74" s="608"/>
      <c r="I74" s="608"/>
      <c r="J74" s="608"/>
    </row>
    <row r="75" s="589" customFormat="1" ht="16.5" customHeight="1" spans="1:10">
      <c r="A75" s="655"/>
      <c r="B75" s="656"/>
      <c r="C75" s="657"/>
      <c r="D75" s="608"/>
      <c r="E75" s="608"/>
      <c r="F75" s="608"/>
      <c r="G75" s="608"/>
      <c r="H75" s="608"/>
      <c r="I75" s="608"/>
      <c r="J75" s="608"/>
    </row>
  </sheetData>
  <sheetProtection password="CC4F" sheet="1"/>
  <mergeCells count="5">
    <mergeCell ref="A51:C51"/>
    <mergeCell ref="B53:C53"/>
    <mergeCell ref="B54:C54"/>
    <mergeCell ref="B55:C55"/>
    <mergeCell ref="B56:C56"/>
  </mergeCells>
  <pageMargins left="0.25" right="0.25" top="0.75" bottom="0.75" header="0.3" footer="0.3"/>
  <pageSetup paperSize="9" orientation="landscape" horizontalDpi="3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19"/>
  <sheetViews>
    <sheetView zoomScale="120" zoomScaleNormal="120" workbookViewId="0">
      <selection activeCell="D89" sqref="D89"/>
    </sheetView>
  </sheetViews>
  <sheetFormatPr defaultColWidth="11.4285714285714" defaultRowHeight="12.75"/>
  <cols>
    <col min="1" max="1" width="7.14285714285714" style="544" customWidth="1"/>
    <col min="2" max="2" width="60" style="545" customWidth="1"/>
    <col min="3" max="3" width="46.7142857142857" style="543" customWidth="1"/>
    <col min="4" max="4" width="17.1428571428571" style="543" customWidth="1"/>
    <col min="5" max="5" width="15.2857142857143" style="543" customWidth="1"/>
    <col min="6" max="6" width="11.4285714285714" style="543"/>
    <col min="7" max="7" width="34.1428571428571" style="543" customWidth="1"/>
    <col min="8" max="8" width="39.4285714285714" style="543" customWidth="1"/>
    <col min="9" max="9" width="11.4285714285714" style="543"/>
    <col min="10" max="10" width="83.8571428571429" style="3" customWidth="1"/>
    <col min="11" max="15" width="11.4285714285714" style="543"/>
    <col min="16" max="16" width="12.2857142857143" style="543" customWidth="1"/>
    <col min="17" max="16384" width="11.4285714285714" style="543"/>
  </cols>
  <sheetData>
    <row r="1" ht="13.5"/>
    <row r="2" ht="16.5" customHeight="1" spans="1:10">
      <c r="B2" s="546" t="s">
        <v>158</v>
      </c>
      <c r="C2" s="546"/>
      <c r="D2" s="547" t="s">
        <v>77</v>
      </c>
    </row>
    <row r="3" ht="16.5" customHeight="1" spans="1:10">
      <c r="B3" s="548" t="s">
        <v>159</v>
      </c>
      <c r="C3" s="548"/>
      <c r="D3" s="547">
        <v>2026</v>
      </c>
    </row>
    <row r="4" ht="16.5" customHeight="1" spans="1:10">
      <c r="C4" s="11" t="s">
        <v>33</v>
      </c>
      <c r="D4" s="549" t="s">
        <v>34</v>
      </c>
    </row>
    <row r="8" s="1" customFormat="1" ht="15" spans="1:10">
      <c r="A8" s="550"/>
      <c r="B8" s="551" t="s">
        <v>160</v>
      </c>
      <c r="C8" s="552" t="s">
        <v>161</v>
      </c>
      <c r="D8" s="553"/>
      <c r="E8" s="554"/>
      <c r="F8" s="555"/>
      <c r="G8" s="555"/>
      <c r="H8" s="555"/>
      <c r="I8" s="555"/>
      <c r="J8" s="556"/>
    </row>
    <row r="9" s="1" customFormat="1" ht="10.5" customHeight="1" spans="1:10">
      <c r="A9" s="550"/>
      <c r="B9" s="557"/>
      <c r="C9" s="552"/>
      <c r="D9" s="553"/>
      <c r="E9" s="554"/>
      <c r="F9" s="555"/>
      <c r="G9" s="555"/>
      <c r="H9" s="555"/>
      <c r="I9" s="555"/>
      <c r="J9" s="556"/>
    </row>
    <row r="10" s="2" customFormat="1" ht="22.5" customHeight="1" spans="1:10">
      <c r="A10" s="558" t="s">
        <v>81</v>
      </c>
      <c r="B10" s="559" t="s">
        <v>162</v>
      </c>
      <c r="C10" s="559" t="s">
        <v>163</v>
      </c>
      <c r="D10" s="560" t="s">
        <v>164</v>
      </c>
      <c r="E10" s="561"/>
      <c r="F10" s="561"/>
      <c r="G10" s="561"/>
      <c r="H10" s="562"/>
      <c r="I10" s="561"/>
    </row>
    <row r="11" ht="15" customHeight="1" spans="1:10">
      <c r="A11" s="563">
        <v>1</v>
      </c>
      <c r="B11" s="564" t="s">
        <v>165</v>
      </c>
      <c r="C11" s="565"/>
      <c r="D11" s="566">
        <v>203816.25</v>
      </c>
      <c r="E11" s="567"/>
      <c r="F11" s="567"/>
      <c r="G11" s="556"/>
      <c r="H11" s="556"/>
      <c r="I11" s="567"/>
      <c r="J11" s="543"/>
    </row>
    <row r="12" ht="15" customHeight="1" spans="1:10">
      <c r="A12" s="563">
        <v>2</v>
      </c>
      <c r="B12" s="564" t="s">
        <v>166</v>
      </c>
      <c r="C12" s="565"/>
      <c r="D12" s="566">
        <v>28247.42</v>
      </c>
      <c r="E12" s="567"/>
      <c r="F12" s="567"/>
      <c r="G12" s="556"/>
      <c r="H12" s="556"/>
      <c r="I12" s="567"/>
      <c r="J12" s="543"/>
    </row>
    <row r="13" ht="15" customHeight="1" spans="1:10">
      <c r="A13" s="563">
        <v>3</v>
      </c>
      <c r="B13" s="564" t="s">
        <v>167</v>
      </c>
      <c r="C13" s="565"/>
      <c r="D13" s="566">
        <v>39709.25</v>
      </c>
      <c r="E13" s="567"/>
      <c r="F13" s="567"/>
      <c r="G13" s="556"/>
      <c r="H13" s="556"/>
      <c r="I13" s="567"/>
      <c r="J13" s="543"/>
    </row>
    <row r="14" ht="15" customHeight="1" spans="1:10">
      <c r="A14" s="563">
        <v>4</v>
      </c>
      <c r="B14" s="564" t="s">
        <v>168</v>
      </c>
      <c r="C14" s="565"/>
      <c r="D14" s="568"/>
      <c r="E14" s="567"/>
      <c r="F14" s="567"/>
      <c r="G14" s="556"/>
      <c r="H14" s="556"/>
      <c r="I14" s="567"/>
      <c r="J14" s="543"/>
    </row>
    <row r="15" ht="15" customHeight="1" spans="1:10">
      <c r="A15" s="563">
        <v>5</v>
      </c>
      <c r="B15" s="564" t="s">
        <v>169</v>
      </c>
      <c r="C15" s="565"/>
      <c r="D15" s="566">
        <v>9366</v>
      </c>
      <c r="E15" s="567"/>
      <c r="F15" s="567"/>
      <c r="G15" s="556"/>
      <c r="H15" s="556"/>
      <c r="I15" s="567"/>
      <c r="J15" s="543"/>
    </row>
    <row r="16" ht="15" customHeight="1" spans="1:10">
      <c r="A16" s="563">
        <v>6</v>
      </c>
      <c r="B16" s="564" t="s">
        <v>170</v>
      </c>
      <c r="C16" s="565"/>
      <c r="D16" s="566">
        <v>53451.99</v>
      </c>
      <c r="E16" s="567"/>
      <c r="F16" s="567"/>
      <c r="G16" s="556"/>
      <c r="H16" s="556"/>
      <c r="I16" s="567"/>
      <c r="J16" s="543"/>
    </row>
    <row r="17" s="543" customFormat="1" ht="15" customHeight="1" spans="1:9">
      <c r="A17" s="563">
        <v>7</v>
      </c>
      <c r="B17" s="564" t="s">
        <v>171</v>
      </c>
      <c r="C17" s="565"/>
      <c r="D17" s="566">
        <v>372.6</v>
      </c>
      <c r="E17" s="567"/>
      <c r="F17" s="567"/>
      <c r="G17" s="556"/>
      <c r="H17" s="556"/>
      <c r="I17" s="567"/>
    </row>
    <row r="18" s="543" customFormat="1" ht="15" customHeight="1" spans="1:9">
      <c r="A18" s="563">
        <v>8</v>
      </c>
      <c r="B18" s="564" t="s">
        <v>172</v>
      </c>
      <c r="C18" s="565"/>
      <c r="D18" s="566"/>
      <c r="E18" s="567"/>
      <c r="F18" s="567"/>
      <c r="G18" s="569"/>
      <c r="H18" s="556"/>
      <c r="I18" s="567"/>
    </row>
    <row r="19" s="543" customFormat="1" ht="15" customHeight="1" spans="1:9">
      <c r="A19" s="563">
        <v>9</v>
      </c>
      <c r="B19" s="564" t="s">
        <v>173</v>
      </c>
      <c r="C19" s="565"/>
      <c r="D19" s="566"/>
      <c r="E19" s="567"/>
      <c r="F19" s="567"/>
      <c r="G19" s="569"/>
      <c r="H19" s="556"/>
      <c r="I19" s="567"/>
    </row>
    <row r="20" s="543" customFormat="1" ht="15" customHeight="1" spans="1:9">
      <c r="A20" s="563">
        <v>10</v>
      </c>
      <c r="B20" s="564" t="s">
        <v>174</v>
      </c>
      <c r="C20" s="565"/>
      <c r="D20" s="566"/>
      <c r="E20" s="567"/>
      <c r="F20" s="567"/>
      <c r="G20" s="569"/>
      <c r="H20" s="556"/>
      <c r="I20" s="567"/>
    </row>
    <row r="21" s="543" customFormat="1" ht="15" customHeight="1" spans="1:9">
      <c r="A21" s="563">
        <v>11</v>
      </c>
      <c r="B21" s="564" t="s">
        <v>175</v>
      </c>
      <c r="C21" s="565"/>
      <c r="D21" s="566"/>
      <c r="E21" s="567"/>
      <c r="F21" s="567"/>
      <c r="G21" s="569"/>
      <c r="H21" s="556"/>
      <c r="I21" s="567"/>
    </row>
    <row r="22" s="543" customFormat="1" ht="15" customHeight="1" spans="1:9">
      <c r="A22" s="563">
        <v>12</v>
      </c>
      <c r="B22" s="564" t="s">
        <v>176</v>
      </c>
      <c r="C22" s="565"/>
      <c r="D22" s="566"/>
      <c r="E22" s="567"/>
      <c r="F22" s="567"/>
      <c r="G22" s="569"/>
      <c r="H22" s="556"/>
      <c r="I22" s="567"/>
    </row>
    <row r="23" s="543" customFormat="1" ht="15" customHeight="1" spans="1:9">
      <c r="A23" s="563">
        <v>13</v>
      </c>
      <c r="B23" s="564" t="s">
        <v>177</v>
      </c>
      <c r="C23" s="570"/>
      <c r="D23" s="566"/>
      <c r="E23" s="567"/>
      <c r="F23" s="567"/>
      <c r="G23" s="571"/>
      <c r="H23" s="556"/>
      <c r="I23" s="567"/>
    </row>
    <row r="24" s="543" customFormat="1" ht="15" customHeight="1" spans="1:9">
      <c r="A24" s="563">
        <v>14</v>
      </c>
      <c r="B24" s="564" t="s">
        <v>178</v>
      </c>
      <c r="C24" s="570"/>
      <c r="D24" s="566"/>
      <c r="E24" s="567"/>
      <c r="F24" s="567"/>
      <c r="G24" s="571"/>
      <c r="H24" s="556"/>
      <c r="I24" s="567"/>
    </row>
    <row r="25" s="543" customFormat="1" ht="15" customHeight="1" spans="1:9">
      <c r="A25" s="563">
        <v>15</v>
      </c>
      <c r="B25" s="564" t="s">
        <v>179</v>
      </c>
      <c r="C25" s="570"/>
      <c r="D25" s="566"/>
      <c r="E25" s="567"/>
      <c r="F25" s="567"/>
      <c r="G25" s="571"/>
      <c r="H25" s="556"/>
      <c r="I25" s="567"/>
    </row>
    <row r="26" s="543" customFormat="1" ht="15" customHeight="1" spans="1:9">
      <c r="A26" s="563">
        <v>16</v>
      </c>
      <c r="B26" s="564" t="s">
        <v>180</v>
      </c>
      <c r="C26" s="570"/>
      <c r="D26" s="566"/>
      <c r="E26" s="567"/>
      <c r="F26" s="567"/>
      <c r="G26" s="571"/>
      <c r="H26" s="556"/>
      <c r="I26" s="567"/>
    </row>
    <row r="27" s="543" customFormat="1" ht="15" customHeight="1" spans="1:9">
      <c r="A27" s="563">
        <v>17</v>
      </c>
      <c r="B27" s="564" t="s">
        <v>181</v>
      </c>
      <c r="C27" s="570"/>
      <c r="D27" s="566"/>
      <c r="E27" s="567"/>
      <c r="F27" s="567"/>
      <c r="G27" s="571"/>
      <c r="H27" s="556"/>
      <c r="I27" s="567"/>
    </row>
    <row r="28" s="543" customFormat="1" ht="15" customHeight="1" spans="1:9">
      <c r="A28" s="563">
        <v>18</v>
      </c>
      <c r="B28" s="564" t="s">
        <v>182</v>
      </c>
      <c r="C28" s="570"/>
      <c r="D28" s="566"/>
      <c r="E28" s="567"/>
      <c r="F28" s="567"/>
      <c r="G28" s="571"/>
      <c r="H28" s="556"/>
      <c r="I28" s="567"/>
    </row>
    <row r="29" s="543" customFormat="1" ht="15" customHeight="1" spans="1:9">
      <c r="A29" s="563">
        <v>19</v>
      </c>
      <c r="B29" s="564" t="s">
        <v>183</v>
      </c>
      <c r="C29" s="570"/>
      <c r="D29" s="566"/>
      <c r="E29" s="567"/>
      <c r="F29" s="567"/>
      <c r="G29" s="569"/>
      <c r="H29" s="556"/>
      <c r="I29" s="567"/>
    </row>
    <row r="30" s="543" customFormat="1" ht="15" customHeight="1" spans="1:9">
      <c r="A30" s="563">
        <v>20</v>
      </c>
      <c r="B30" s="564" t="s">
        <v>184</v>
      </c>
      <c r="C30" s="570"/>
      <c r="D30" s="566">
        <v>147501.43</v>
      </c>
      <c r="E30" s="567"/>
      <c r="F30" s="567"/>
      <c r="G30" s="569"/>
      <c r="H30" s="556"/>
      <c r="I30" s="567"/>
    </row>
    <row r="31" s="543" customFormat="1" ht="15" customHeight="1" spans="1:9">
      <c r="A31" s="563">
        <v>21</v>
      </c>
      <c r="B31" s="564" t="s">
        <v>185</v>
      </c>
      <c r="C31" s="570"/>
      <c r="D31" s="566"/>
      <c r="E31" s="567"/>
      <c r="F31" s="567"/>
      <c r="G31" s="569"/>
      <c r="H31" s="556"/>
      <c r="I31" s="567"/>
    </row>
    <row r="32" s="543" customFormat="1" ht="15" customHeight="1" spans="1:9">
      <c r="A32" s="563">
        <v>22</v>
      </c>
      <c r="B32" s="564" t="s">
        <v>186</v>
      </c>
      <c r="C32" s="570"/>
      <c r="D32" s="566">
        <v>8176.5</v>
      </c>
      <c r="E32" s="567"/>
      <c r="F32" s="567"/>
      <c r="G32" s="569"/>
      <c r="H32" s="556"/>
      <c r="I32" s="567"/>
    </row>
    <row r="33" s="543" customFormat="1" ht="15" customHeight="1" spans="1:9">
      <c r="A33" s="563">
        <v>23</v>
      </c>
      <c r="B33" s="564" t="s">
        <v>187</v>
      </c>
      <c r="C33" s="570"/>
      <c r="D33" s="566"/>
      <c r="E33" s="567"/>
      <c r="F33" s="567"/>
      <c r="G33" s="569"/>
      <c r="H33" s="556"/>
      <c r="I33" s="567"/>
    </row>
    <row r="34" s="543" customFormat="1" ht="15" customHeight="1" spans="1:9">
      <c r="A34" s="563">
        <v>24</v>
      </c>
      <c r="B34" s="564" t="s">
        <v>188</v>
      </c>
      <c r="C34" s="570"/>
      <c r="D34" s="566"/>
      <c r="E34" s="567"/>
      <c r="F34" s="567"/>
      <c r="G34" s="569"/>
      <c r="H34" s="556"/>
      <c r="I34" s="567"/>
    </row>
    <row r="35" s="543" customFormat="1" ht="15" customHeight="1" spans="1:9">
      <c r="A35" s="563">
        <v>25</v>
      </c>
      <c r="B35" s="564" t="s">
        <v>189</v>
      </c>
      <c r="C35" s="570"/>
      <c r="D35" s="566"/>
      <c r="E35" s="567"/>
      <c r="F35" s="567"/>
      <c r="G35" s="569"/>
      <c r="H35" s="556"/>
      <c r="I35" s="567"/>
    </row>
    <row r="36" s="543" customFormat="1" ht="15" customHeight="1" spans="1:9">
      <c r="A36" s="563">
        <v>26</v>
      </c>
      <c r="B36" s="564" t="s">
        <v>190</v>
      </c>
      <c r="C36" s="570"/>
      <c r="D36" s="566"/>
      <c r="E36" s="567"/>
      <c r="F36" s="567"/>
      <c r="G36" s="569"/>
      <c r="H36" s="556"/>
      <c r="I36" s="567"/>
    </row>
    <row r="37" s="543" customFormat="1" ht="15" customHeight="1" spans="1:9">
      <c r="A37" s="563">
        <v>27</v>
      </c>
      <c r="B37" s="564" t="s">
        <v>191</v>
      </c>
      <c r="C37" s="570"/>
      <c r="D37" s="566">
        <v>1875.61</v>
      </c>
      <c r="E37" s="567"/>
      <c r="F37" s="567"/>
      <c r="G37" s="569"/>
      <c r="H37" s="556"/>
      <c r="I37" s="567"/>
    </row>
    <row r="38" s="543" customFormat="1" ht="15" customHeight="1" spans="1:9">
      <c r="A38" s="563">
        <v>28</v>
      </c>
      <c r="B38" s="564" t="s">
        <v>192</v>
      </c>
      <c r="C38" s="570"/>
      <c r="D38" s="566"/>
      <c r="E38" s="567"/>
      <c r="F38" s="567"/>
      <c r="G38" s="569"/>
      <c r="H38" s="556"/>
      <c r="I38" s="567"/>
    </row>
    <row r="39" s="543" customFormat="1" ht="15" customHeight="1" spans="1:9">
      <c r="A39" s="563">
        <v>29</v>
      </c>
      <c r="B39" s="564" t="s">
        <v>193</v>
      </c>
      <c r="C39" s="570"/>
      <c r="D39" s="566"/>
      <c r="E39" s="567"/>
      <c r="F39" s="567"/>
      <c r="G39" s="569"/>
      <c r="H39" s="556"/>
      <c r="I39" s="567"/>
    </row>
    <row r="40" s="543" customFormat="1" ht="15" customHeight="1" spans="1:9">
      <c r="A40" s="563">
        <v>30</v>
      </c>
      <c r="B40" s="564" t="s">
        <v>194</v>
      </c>
      <c r="C40" s="570"/>
      <c r="D40" s="566"/>
      <c r="E40" s="567"/>
      <c r="F40" s="567"/>
      <c r="G40" s="569"/>
      <c r="H40" s="556"/>
      <c r="I40" s="567"/>
    </row>
    <row r="41" s="543" customFormat="1" ht="15" customHeight="1" spans="1:9">
      <c r="A41" s="563">
        <v>31</v>
      </c>
      <c r="B41" s="564" t="s">
        <v>195</v>
      </c>
      <c r="C41" s="570"/>
      <c r="D41" s="566"/>
      <c r="E41" s="567"/>
      <c r="F41" s="567"/>
      <c r="G41" s="569"/>
      <c r="H41" s="556"/>
      <c r="I41" s="567"/>
    </row>
    <row r="42" s="543" customFormat="1" ht="15" customHeight="1" spans="1:9">
      <c r="A42" s="563">
        <v>32</v>
      </c>
      <c r="B42" s="564" t="s">
        <v>196</v>
      </c>
      <c r="C42" s="570"/>
      <c r="D42" s="566"/>
      <c r="E42" s="567"/>
      <c r="F42" s="567"/>
      <c r="G42" s="569"/>
      <c r="H42" s="556"/>
      <c r="I42" s="567"/>
    </row>
    <row r="43" s="543" customFormat="1" ht="15" customHeight="1" spans="1:9">
      <c r="A43" s="563">
        <v>33</v>
      </c>
      <c r="B43" s="564" t="s">
        <v>197</v>
      </c>
      <c r="C43" s="570"/>
      <c r="D43" s="566"/>
      <c r="E43" s="567"/>
      <c r="F43" s="567"/>
      <c r="G43" s="569"/>
      <c r="H43" s="556"/>
      <c r="I43" s="567"/>
    </row>
    <row r="44" s="543" customFormat="1" ht="15" customHeight="1" spans="1:9">
      <c r="A44" s="563">
        <v>34</v>
      </c>
      <c r="B44" s="564" t="s">
        <v>198</v>
      </c>
      <c r="C44" s="570"/>
      <c r="D44" s="566"/>
      <c r="E44" s="567"/>
      <c r="F44" s="567"/>
      <c r="G44" s="569"/>
      <c r="H44" s="556"/>
      <c r="I44" s="567"/>
    </row>
    <row r="45" s="543" customFormat="1" ht="15" customHeight="1" spans="1:9">
      <c r="A45" s="563">
        <v>35</v>
      </c>
      <c r="B45" s="564" t="s">
        <v>199</v>
      </c>
      <c r="C45" s="570"/>
      <c r="D45" s="566"/>
      <c r="E45" s="567"/>
      <c r="F45" s="567"/>
      <c r="G45" s="569"/>
      <c r="H45" s="556"/>
      <c r="I45" s="567"/>
    </row>
    <row r="46" s="543" customFormat="1" ht="15" customHeight="1" spans="1:9">
      <c r="A46" s="563">
        <v>36</v>
      </c>
      <c r="B46" s="564" t="s">
        <v>200</v>
      </c>
      <c r="C46" s="570"/>
      <c r="D46" s="566"/>
      <c r="E46" s="567"/>
      <c r="F46" s="567"/>
      <c r="G46" s="569"/>
      <c r="H46" s="556"/>
      <c r="I46" s="567"/>
    </row>
    <row r="47" s="543" customFormat="1" ht="15" customHeight="1" spans="1:9">
      <c r="A47" s="563">
        <v>37</v>
      </c>
      <c r="B47" s="564" t="s">
        <v>201</v>
      </c>
      <c r="C47" s="570"/>
      <c r="D47" s="566"/>
      <c r="E47" s="567"/>
      <c r="F47" s="567"/>
      <c r="G47" s="569"/>
      <c r="H47" s="556"/>
      <c r="I47" s="567"/>
    </row>
    <row r="48" s="543" customFormat="1" ht="15" customHeight="1" spans="1:9">
      <c r="A48" s="563">
        <v>38</v>
      </c>
      <c r="B48" s="564" t="s">
        <v>202</v>
      </c>
      <c r="C48" s="570"/>
      <c r="D48" s="566"/>
      <c r="E48" s="567"/>
      <c r="F48" s="567"/>
      <c r="G48" s="569"/>
      <c r="H48" s="556"/>
      <c r="I48" s="567"/>
    </row>
    <row r="49" s="543" customFormat="1" ht="15" customHeight="1" spans="1:9">
      <c r="A49" s="563">
        <v>39</v>
      </c>
      <c r="B49" s="564" t="s">
        <v>203</v>
      </c>
      <c r="C49" s="570"/>
      <c r="D49" s="566"/>
      <c r="E49" s="567"/>
      <c r="F49" s="567"/>
      <c r="G49" s="569"/>
      <c r="H49" s="556"/>
      <c r="I49" s="567"/>
    </row>
    <row r="50" s="543" customFormat="1" ht="15" customHeight="1" spans="1:9">
      <c r="A50" s="563">
        <v>40</v>
      </c>
      <c r="B50" s="564" t="s">
        <v>204</v>
      </c>
      <c r="C50" s="570"/>
      <c r="D50" s="566"/>
      <c r="E50" s="567"/>
      <c r="F50" s="567"/>
      <c r="G50" s="569"/>
      <c r="H50" s="556"/>
      <c r="I50" s="567"/>
    </row>
    <row r="51" s="543" customFormat="1" ht="15" customHeight="1" spans="1:9">
      <c r="A51" s="563">
        <v>41</v>
      </c>
      <c r="B51" s="564" t="s">
        <v>205</v>
      </c>
      <c r="C51" s="570"/>
      <c r="D51" s="566"/>
      <c r="E51" s="567"/>
      <c r="F51" s="567"/>
      <c r="G51" s="569"/>
      <c r="H51" s="556"/>
      <c r="I51" s="567"/>
    </row>
    <row r="52" s="543" customFormat="1" ht="15" customHeight="1" spans="1:9">
      <c r="A52" s="563">
        <v>42</v>
      </c>
      <c r="B52" s="564" t="s">
        <v>206</v>
      </c>
      <c r="C52" s="570"/>
      <c r="D52" s="566"/>
      <c r="E52" s="567"/>
      <c r="F52" s="567"/>
      <c r="G52" s="569"/>
      <c r="H52" s="556"/>
      <c r="I52" s="567"/>
    </row>
    <row r="53" s="543" customFormat="1" ht="15" customHeight="1" spans="1:9">
      <c r="A53" s="563">
        <v>43</v>
      </c>
      <c r="B53" s="564" t="s">
        <v>207</v>
      </c>
      <c r="C53" s="570"/>
      <c r="D53" s="566"/>
      <c r="E53" s="567"/>
      <c r="F53" s="567"/>
      <c r="G53" s="569"/>
      <c r="H53" s="556"/>
      <c r="I53" s="567"/>
    </row>
    <row r="54" s="543" customFormat="1" ht="15" customHeight="1" spans="1:9">
      <c r="A54" s="563">
        <v>44</v>
      </c>
      <c r="B54" s="564" t="s">
        <v>208</v>
      </c>
      <c r="C54" s="570"/>
      <c r="D54" s="566"/>
      <c r="E54" s="567"/>
      <c r="F54" s="567"/>
      <c r="G54" s="569"/>
      <c r="H54" s="556"/>
      <c r="I54" s="567"/>
    </row>
    <row r="55" s="543" customFormat="1" ht="15" customHeight="1" spans="1:9">
      <c r="A55" s="563">
        <v>45</v>
      </c>
      <c r="B55" s="564" t="s">
        <v>209</v>
      </c>
      <c r="C55" s="570"/>
      <c r="D55" s="566"/>
      <c r="E55" s="567"/>
      <c r="F55" s="567"/>
      <c r="G55" s="569"/>
      <c r="H55" s="556"/>
      <c r="I55" s="567"/>
    </row>
    <row r="56" s="543" customFormat="1" ht="15" customHeight="1" spans="1:9">
      <c r="A56" s="563">
        <v>46</v>
      </c>
      <c r="B56" s="564" t="s">
        <v>210</v>
      </c>
      <c r="C56" s="572"/>
      <c r="D56" s="566">
        <v>11810.5</v>
      </c>
      <c r="E56" s="567"/>
      <c r="F56" s="567"/>
      <c r="G56" s="569"/>
      <c r="H56" s="556"/>
      <c r="I56" s="567"/>
    </row>
    <row r="57" s="543" customFormat="1" ht="15" customHeight="1" spans="1:9">
      <c r="A57" s="563">
        <v>47</v>
      </c>
      <c r="B57" s="564" t="s">
        <v>211</v>
      </c>
      <c r="C57" s="570"/>
      <c r="D57" s="566"/>
      <c r="E57" s="567"/>
      <c r="F57" s="567"/>
      <c r="G57" s="569"/>
      <c r="H57" s="556"/>
      <c r="I57" s="567"/>
    </row>
    <row r="58" s="543" customFormat="1" ht="15" customHeight="1" spans="1:9">
      <c r="A58" s="563">
        <v>48</v>
      </c>
      <c r="B58" s="564" t="s">
        <v>212</v>
      </c>
      <c r="C58" s="572"/>
      <c r="D58" s="566"/>
      <c r="E58" s="567"/>
      <c r="F58" s="567"/>
      <c r="G58" s="556"/>
      <c r="H58" s="556"/>
      <c r="I58" s="567"/>
    </row>
    <row r="59" s="543" customFormat="1" ht="15" customHeight="1" spans="1:9">
      <c r="A59" s="563">
        <v>49</v>
      </c>
      <c r="B59" s="564" t="s">
        <v>213</v>
      </c>
      <c r="C59" s="572"/>
      <c r="D59" s="566"/>
      <c r="E59" s="567"/>
      <c r="F59" s="567"/>
      <c r="G59" s="569"/>
      <c r="H59" s="556"/>
      <c r="I59" s="567"/>
    </row>
    <row r="60" s="543" customFormat="1" ht="15" customHeight="1" spans="1:9">
      <c r="A60" s="563">
        <v>50</v>
      </c>
      <c r="B60" s="564" t="s">
        <v>214</v>
      </c>
      <c r="C60" s="572"/>
      <c r="D60" s="566"/>
      <c r="E60" s="567"/>
      <c r="F60" s="567"/>
      <c r="G60" s="569"/>
      <c r="H60" s="556"/>
      <c r="I60" s="567"/>
    </row>
    <row r="61" s="543" customFormat="1" ht="15" customHeight="1" spans="1:9">
      <c r="A61" s="563">
        <v>51</v>
      </c>
      <c r="B61" s="564" t="s">
        <v>215</v>
      </c>
      <c r="C61" s="572"/>
      <c r="D61" s="566"/>
      <c r="E61" s="567"/>
      <c r="F61" s="567"/>
      <c r="G61" s="556"/>
      <c r="H61" s="556"/>
      <c r="I61" s="567"/>
    </row>
    <row r="62" s="543" customFormat="1" ht="15" customHeight="1" spans="1:9">
      <c r="A62" s="563">
        <v>52</v>
      </c>
      <c r="B62" s="564" t="s">
        <v>216</v>
      </c>
      <c r="C62" s="572"/>
      <c r="D62" s="566"/>
      <c r="E62" s="567"/>
      <c r="F62" s="567"/>
      <c r="G62" s="556"/>
      <c r="H62" s="556"/>
      <c r="I62" s="567"/>
    </row>
    <row r="63" s="543" customFormat="1" ht="15" customHeight="1" spans="1:9">
      <c r="A63" s="563">
        <v>53</v>
      </c>
      <c r="B63" s="564" t="s">
        <v>217</v>
      </c>
      <c r="C63" s="570"/>
      <c r="D63" s="566"/>
      <c r="E63" s="567"/>
      <c r="F63" s="567"/>
      <c r="G63" s="556"/>
      <c r="H63" s="556"/>
      <c r="I63" s="567"/>
    </row>
    <row r="64" s="543" customFormat="1" ht="15" customHeight="1" spans="1:9">
      <c r="A64" s="563">
        <v>54</v>
      </c>
      <c r="B64" s="564" t="s">
        <v>218</v>
      </c>
      <c r="C64" s="572"/>
      <c r="D64" s="566">
        <v>21974.44</v>
      </c>
      <c r="E64" s="567"/>
      <c r="F64" s="567"/>
      <c r="G64" s="556"/>
      <c r="H64" s="556"/>
      <c r="I64" s="567"/>
    </row>
    <row r="65" s="543" customFormat="1" ht="15" customHeight="1" spans="1:9">
      <c r="A65" s="563">
        <v>55</v>
      </c>
      <c r="B65" s="564" t="s">
        <v>219</v>
      </c>
      <c r="C65" s="572"/>
      <c r="D65" s="566"/>
      <c r="E65" s="567"/>
      <c r="F65" s="567"/>
      <c r="G65" s="556"/>
      <c r="H65" s="556"/>
      <c r="I65" s="567"/>
    </row>
    <row r="66" s="543" customFormat="1" ht="15" customHeight="1" spans="1:9">
      <c r="A66" s="563">
        <v>56</v>
      </c>
      <c r="B66" s="564" t="s">
        <v>220</v>
      </c>
      <c r="C66" s="572"/>
      <c r="D66" s="566">
        <v>11830.66</v>
      </c>
      <c r="E66" s="567"/>
      <c r="F66" s="567"/>
      <c r="G66" s="556"/>
      <c r="H66" s="556"/>
      <c r="I66" s="567"/>
    </row>
    <row r="67" s="543" customFormat="1" ht="15" customHeight="1" spans="1:9">
      <c r="A67" s="563">
        <v>57</v>
      </c>
      <c r="B67" s="564" t="s">
        <v>221</v>
      </c>
      <c r="C67" s="570"/>
      <c r="D67" s="566"/>
      <c r="E67" s="567"/>
      <c r="F67" s="567"/>
      <c r="G67" s="556"/>
      <c r="H67" s="556"/>
      <c r="I67" s="567"/>
    </row>
    <row r="68" s="543" customFormat="1" ht="15" customHeight="1" spans="1:9">
      <c r="A68" s="563">
        <v>58</v>
      </c>
      <c r="B68" s="564" t="s">
        <v>222</v>
      </c>
      <c r="C68" s="570"/>
      <c r="D68" s="566"/>
      <c r="E68" s="567"/>
      <c r="F68" s="567"/>
      <c r="G68" s="556"/>
      <c r="H68" s="556"/>
      <c r="I68" s="567"/>
    </row>
    <row r="69" s="543" customFormat="1" ht="15" customHeight="1" spans="1:9">
      <c r="A69" s="563">
        <v>59</v>
      </c>
      <c r="B69" s="564" t="s">
        <v>223</v>
      </c>
      <c r="C69" s="572"/>
      <c r="D69" s="566">
        <v>11060</v>
      </c>
      <c r="E69" s="567"/>
      <c r="F69" s="567"/>
      <c r="G69" s="556"/>
      <c r="H69" s="556"/>
      <c r="I69" s="567"/>
    </row>
    <row r="70" s="543" customFormat="1" ht="15" customHeight="1" spans="1:9">
      <c r="A70" s="563">
        <v>60</v>
      </c>
      <c r="B70" s="564" t="s">
        <v>224</v>
      </c>
      <c r="C70" s="572"/>
      <c r="D70" s="566"/>
      <c r="E70" s="567"/>
      <c r="F70" s="567"/>
      <c r="G70" s="556"/>
      <c r="H70" s="556"/>
      <c r="I70" s="567"/>
    </row>
    <row r="71" s="543" customFormat="1" ht="15" customHeight="1" spans="1:9">
      <c r="A71" s="563">
        <v>61</v>
      </c>
      <c r="B71" s="564" t="s">
        <v>225</v>
      </c>
      <c r="C71" s="572"/>
      <c r="D71" s="566"/>
      <c r="E71" s="567"/>
      <c r="F71" s="567"/>
      <c r="G71" s="571"/>
      <c r="H71" s="556"/>
      <c r="I71" s="567"/>
    </row>
    <row r="72" s="543" customFormat="1" ht="15" customHeight="1" spans="1:9">
      <c r="A72" s="563">
        <v>62</v>
      </c>
      <c r="B72" s="564" t="s">
        <v>226</v>
      </c>
      <c r="C72" s="572"/>
      <c r="D72" s="566">
        <v>28132.92</v>
      </c>
      <c r="E72" s="567"/>
      <c r="F72" s="567"/>
      <c r="G72" s="571"/>
      <c r="H72" s="556"/>
      <c r="I72" s="567"/>
    </row>
    <row r="73" s="543" customFormat="1" ht="15" customHeight="1" spans="1:9">
      <c r="A73" s="563">
        <v>63</v>
      </c>
      <c r="B73" s="564" t="s">
        <v>227</v>
      </c>
      <c r="C73" s="572"/>
      <c r="D73" s="566">
        <v>249.6</v>
      </c>
      <c r="E73" s="567"/>
      <c r="F73" s="567"/>
      <c r="G73" s="571"/>
      <c r="H73" s="556"/>
      <c r="I73" s="567"/>
    </row>
    <row r="74" s="543" customFormat="1" ht="15" customHeight="1" spans="1:9">
      <c r="A74" s="563">
        <v>64</v>
      </c>
      <c r="B74" s="564" t="s">
        <v>228</v>
      </c>
      <c r="C74" s="572"/>
      <c r="D74" s="566"/>
      <c r="E74" s="567"/>
      <c r="F74" s="567"/>
      <c r="G74" s="571"/>
      <c r="H74" s="556"/>
      <c r="I74" s="567"/>
    </row>
    <row r="75" s="543" customFormat="1" ht="15" customHeight="1" spans="1:9">
      <c r="A75" s="563">
        <v>65</v>
      </c>
      <c r="B75" s="564" t="s">
        <v>229</v>
      </c>
      <c r="C75" s="570"/>
      <c r="D75" s="566">
        <v>3906.55</v>
      </c>
      <c r="E75" s="567"/>
      <c r="F75" s="567"/>
      <c r="G75" s="556"/>
      <c r="H75" s="556"/>
      <c r="I75" s="567"/>
    </row>
    <row r="76" s="543" customFormat="1" ht="15" customHeight="1" spans="1:9">
      <c r="A76" s="563">
        <v>66</v>
      </c>
      <c r="B76" s="564" t="s">
        <v>230</v>
      </c>
      <c r="C76" s="573"/>
      <c r="D76" s="566">
        <v>14793.97</v>
      </c>
      <c r="E76" s="567"/>
      <c r="F76" s="567"/>
      <c r="G76" s="556"/>
      <c r="H76" s="556"/>
      <c r="I76" s="567"/>
    </row>
    <row r="77" s="543" customFormat="1" ht="15" customHeight="1" spans="1:9">
      <c r="A77" s="563">
        <v>67</v>
      </c>
      <c r="B77" s="564" t="s">
        <v>231</v>
      </c>
      <c r="C77" s="573"/>
      <c r="D77" s="566"/>
      <c r="E77" s="567"/>
      <c r="F77" s="567"/>
      <c r="G77" s="556"/>
      <c r="H77" s="556"/>
      <c r="I77" s="567"/>
    </row>
    <row r="78" s="543" customFormat="1" ht="15" customHeight="1" spans="1:9">
      <c r="A78" s="563">
        <v>68</v>
      </c>
      <c r="B78" s="564" t="s">
        <v>232</v>
      </c>
      <c r="C78" s="570"/>
      <c r="D78" s="566"/>
      <c r="E78" s="567"/>
      <c r="F78" s="567"/>
      <c r="G78" s="556"/>
      <c r="H78" s="556"/>
      <c r="I78" s="567"/>
    </row>
    <row r="79" s="543" customFormat="1" ht="15" customHeight="1" spans="1:9">
      <c r="A79" s="563">
        <v>69</v>
      </c>
      <c r="B79" s="564" t="s">
        <v>233</v>
      </c>
      <c r="C79" s="574"/>
      <c r="D79" s="566"/>
      <c r="E79" s="567"/>
      <c r="F79" s="567"/>
      <c r="G79" s="556"/>
      <c r="H79" s="556"/>
      <c r="I79" s="567"/>
    </row>
    <row r="80" s="543" customFormat="1" ht="15" customHeight="1" spans="1:9">
      <c r="A80" s="563">
        <v>70</v>
      </c>
      <c r="B80" s="564" t="s">
        <v>234</v>
      </c>
      <c r="C80" s="572"/>
      <c r="D80" s="566">
        <v>1290</v>
      </c>
      <c r="E80" s="567"/>
      <c r="F80" s="567"/>
      <c r="G80" s="556"/>
      <c r="H80" s="556"/>
      <c r="I80" s="567"/>
    </row>
    <row r="81" s="543" customFormat="1" ht="15" customHeight="1" spans="1:9">
      <c r="A81" s="563">
        <v>71</v>
      </c>
      <c r="B81" s="564" t="s">
        <v>235</v>
      </c>
      <c r="C81" s="572"/>
      <c r="D81" s="566"/>
      <c r="E81" s="567"/>
      <c r="F81" s="567"/>
      <c r="G81" s="556"/>
      <c r="H81" s="556"/>
      <c r="I81" s="567"/>
    </row>
    <row r="82" s="543" customFormat="1" ht="15" customHeight="1" spans="1:9">
      <c r="A82" s="563">
        <v>72</v>
      </c>
      <c r="B82" s="564" t="s">
        <v>236</v>
      </c>
      <c r="C82" s="572"/>
      <c r="D82" s="566">
        <v>1804.81</v>
      </c>
      <c r="E82" s="567"/>
      <c r="F82" s="567"/>
      <c r="G82" s="569"/>
      <c r="H82" s="556"/>
      <c r="I82" s="567"/>
    </row>
    <row r="83" s="543" customFormat="1" ht="15" customHeight="1" spans="1:9">
      <c r="A83" s="563">
        <v>73</v>
      </c>
      <c r="B83" s="564" t="s">
        <v>237</v>
      </c>
      <c r="C83" s="570"/>
      <c r="D83" s="566"/>
      <c r="E83" s="567"/>
      <c r="F83" s="567"/>
      <c r="G83" s="569"/>
      <c r="H83" s="556"/>
      <c r="I83" s="567"/>
    </row>
    <row r="84" s="543" customFormat="1" ht="15" customHeight="1" spans="1:9">
      <c r="A84" s="563">
        <v>74</v>
      </c>
      <c r="B84" s="564" t="s">
        <v>238</v>
      </c>
      <c r="C84" s="570"/>
      <c r="D84" s="566">
        <v>1971.62</v>
      </c>
      <c r="E84" s="567"/>
      <c r="F84" s="567"/>
      <c r="G84" s="569"/>
      <c r="H84" s="556"/>
      <c r="I84" s="567"/>
    </row>
    <row r="85" s="543" customFormat="1" ht="15" customHeight="1" spans="1:9">
      <c r="A85" s="563">
        <v>75</v>
      </c>
      <c r="B85" s="564" t="s">
        <v>239</v>
      </c>
      <c r="C85" s="573"/>
      <c r="D85" s="566"/>
      <c r="E85" s="567"/>
      <c r="F85" s="567"/>
      <c r="G85" s="569"/>
      <c r="H85" s="556"/>
      <c r="I85" s="567"/>
    </row>
    <row r="86" s="543" customFormat="1" ht="15" customHeight="1" spans="1:9">
      <c r="A86" s="563">
        <v>76</v>
      </c>
      <c r="B86" s="564" t="s">
        <v>240</v>
      </c>
      <c r="C86" s="570"/>
      <c r="D86" s="566"/>
      <c r="E86" s="567"/>
      <c r="F86" s="567"/>
      <c r="G86" s="569"/>
      <c r="H86" s="556"/>
      <c r="I86" s="567"/>
    </row>
    <row r="87" s="543" customFormat="1" ht="15" customHeight="1" spans="1:9">
      <c r="A87" s="563">
        <v>77</v>
      </c>
      <c r="B87" s="564" t="s">
        <v>241</v>
      </c>
      <c r="C87" s="572"/>
      <c r="D87" s="566"/>
      <c r="E87" s="567"/>
      <c r="F87" s="567"/>
      <c r="G87" s="569"/>
      <c r="H87" s="556"/>
      <c r="I87" s="567"/>
    </row>
    <row r="88" s="543" customFormat="1" ht="15" customHeight="1" spans="1:9">
      <c r="A88" s="563">
        <v>78</v>
      </c>
      <c r="B88" s="564" t="s">
        <v>242</v>
      </c>
      <c r="C88" s="570"/>
      <c r="D88" s="566">
        <v>3542.8</v>
      </c>
      <c r="E88" s="567"/>
      <c r="F88" s="567"/>
      <c r="G88" s="569"/>
      <c r="H88" s="556"/>
      <c r="I88" s="567"/>
    </row>
    <row r="89" s="543" customFormat="1" ht="15" customHeight="1" spans="1:9">
      <c r="A89" s="563">
        <v>79</v>
      </c>
      <c r="B89" s="564" t="s">
        <v>243</v>
      </c>
      <c r="C89" s="572"/>
      <c r="D89" s="566"/>
      <c r="E89" s="567"/>
      <c r="F89" s="567"/>
      <c r="G89" s="569"/>
      <c r="H89" s="556"/>
      <c r="I89" s="567"/>
    </row>
    <row r="90" s="543" customFormat="1" ht="15" customHeight="1" spans="1:9">
      <c r="A90" s="563">
        <v>80</v>
      </c>
      <c r="B90" s="564" t="s">
        <v>244</v>
      </c>
      <c r="C90" s="570"/>
      <c r="D90" s="566"/>
      <c r="E90" s="567"/>
      <c r="F90" s="567"/>
      <c r="G90" s="571"/>
      <c r="H90" s="556"/>
      <c r="I90" s="567"/>
    </row>
    <row r="91" s="543" customFormat="1" ht="15" customHeight="1" spans="1:9">
      <c r="A91" s="563">
        <v>81</v>
      </c>
      <c r="B91" s="564" t="s">
        <v>245</v>
      </c>
      <c r="C91" s="570"/>
      <c r="D91" s="566"/>
      <c r="E91" s="567"/>
      <c r="F91" s="567"/>
      <c r="G91" s="571"/>
      <c r="H91" s="556"/>
      <c r="I91" s="567"/>
    </row>
    <row r="92" s="543" customFormat="1" ht="15" customHeight="1" spans="1:9">
      <c r="A92" s="563">
        <v>82</v>
      </c>
      <c r="B92" s="564" t="s">
        <v>246</v>
      </c>
      <c r="C92" s="570"/>
      <c r="D92" s="566"/>
      <c r="E92" s="567"/>
      <c r="F92" s="567"/>
      <c r="G92" s="571"/>
      <c r="H92" s="556"/>
      <c r="I92" s="567"/>
    </row>
    <row r="93" s="543" customFormat="1" ht="15" customHeight="1" spans="1:9">
      <c r="A93" s="563">
        <v>83</v>
      </c>
      <c r="B93" s="564" t="s">
        <v>247</v>
      </c>
      <c r="C93" s="570"/>
      <c r="D93" s="566">
        <v>767.36</v>
      </c>
      <c r="E93" s="567"/>
      <c r="F93" s="567"/>
      <c r="G93" s="571"/>
      <c r="H93" s="556"/>
      <c r="I93" s="567"/>
    </row>
    <row r="94" s="543" customFormat="1" ht="15" customHeight="1" spans="1:9">
      <c r="A94" s="563">
        <v>84</v>
      </c>
      <c r="B94" s="564" t="s">
        <v>248</v>
      </c>
      <c r="C94" s="572"/>
      <c r="D94" s="566">
        <v>8683</v>
      </c>
      <c r="E94" s="567"/>
      <c r="F94" s="567"/>
      <c r="G94" s="571"/>
      <c r="H94" s="556"/>
      <c r="I94" s="567"/>
    </row>
    <row r="95" s="543" customFormat="1" ht="15" customHeight="1" spans="1:9">
      <c r="A95" s="563">
        <v>85</v>
      </c>
      <c r="B95" s="564" t="s">
        <v>249</v>
      </c>
      <c r="C95" s="572"/>
      <c r="D95" s="566"/>
      <c r="E95" s="567"/>
      <c r="F95" s="567"/>
      <c r="G95" s="569"/>
      <c r="H95" s="556"/>
      <c r="I95" s="567"/>
    </row>
    <row r="96" s="543" customFormat="1" ht="15" customHeight="1" spans="1:9">
      <c r="A96" s="563">
        <v>86</v>
      </c>
      <c r="B96" s="564" t="s">
        <v>250</v>
      </c>
      <c r="C96" s="572"/>
      <c r="D96" s="566"/>
      <c r="E96" s="567"/>
      <c r="F96" s="567"/>
      <c r="G96" s="569"/>
      <c r="H96" s="556"/>
      <c r="I96" s="567"/>
    </row>
    <row r="97" s="543" customFormat="1" ht="15" customHeight="1" spans="1:9">
      <c r="A97" s="563">
        <v>87</v>
      </c>
      <c r="B97" s="564" t="s">
        <v>251</v>
      </c>
      <c r="C97" s="572"/>
      <c r="D97" s="566">
        <v>21605.07</v>
      </c>
      <c r="E97" s="567"/>
      <c r="F97" s="567"/>
      <c r="G97" s="569"/>
      <c r="H97" s="556"/>
      <c r="I97" s="567"/>
    </row>
    <row r="98" s="543" customFormat="1" ht="15" customHeight="1" spans="1:9">
      <c r="A98" s="563">
        <v>88</v>
      </c>
      <c r="B98" s="564" t="s">
        <v>252</v>
      </c>
      <c r="C98" s="573"/>
      <c r="D98" s="566">
        <v>5453</v>
      </c>
      <c r="E98" s="567"/>
      <c r="F98" s="567"/>
      <c r="G98" s="569"/>
      <c r="H98" s="556"/>
      <c r="I98" s="567"/>
    </row>
    <row r="99" s="543" customFormat="1" ht="15" customHeight="1" spans="1:9">
      <c r="A99" s="563">
        <v>89</v>
      </c>
      <c r="B99" s="564" t="s">
        <v>253</v>
      </c>
      <c r="C99" s="570"/>
      <c r="D99" s="566"/>
      <c r="E99" s="567"/>
      <c r="F99" s="567"/>
      <c r="G99" s="569"/>
      <c r="H99" s="556"/>
      <c r="I99" s="567"/>
    </row>
    <row r="100" s="543" customFormat="1" ht="15" customHeight="1" spans="1:9">
      <c r="A100" s="563">
        <v>90</v>
      </c>
      <c r="B100" s="564" t="s">
        <v>254</v>
      </c>
      <c r="C100" s="570"/>
      <c r="D100" s="566"/>
      <c r="E100" s="567"/>
      <c r="F100" s="567"/>
      <c r="G100" s="569"/>
      <c r="H100" s="556"/>
      <c r="I100" s="567"/>
    </row>
    <row r="101" s="543" customFormat="1" ht="15" customHeight="1" spans="1:9">
      <c r="A101" s="563">
        <v>91</v>
      </c>
      <c r="B101" s="564" t="s">
        <v>255</v>
      </c>
      <c r="C101" s="572"/>
      <c r="D101" s="566"/>
      <c r="E101" s="567"/>
      <c r="F101" s="567"/>
      <c r="G101" s="556"/>
      <c r="H101" s="556"/>
      <c r="I101" s="567"/>
    </row>
    <row r="102" s="543" customFormat="1" ht="15" customHeight="1" spans="1:9">
      <c r="A102" s="563">
        <v>92</v>
      </c>
      <c r="B102" s="564" t="s">
        <v>256</v>
      </c>
      <c r="C102" s="572"/>
      <c r="D102" s="566"/>
      <c r="E102" s="567"/>
      <c r="F102" s="567"/>
      <c r="G102" s="571"/>
      <c r="H102" s="556"/>
      <c r="I102" s="567"/>
    </row>
    <row r="103" s="543" customFormat="1" ht="15" customHeight="1" spans="1:9">
      <c r="A103" s="563">
        <v>93</v>
      </c>
      <c r="B103" s="564" t="s">
        <v>257</v>
      </c>
      <c r="C103" s="572"/>
      <c r="D103" s="566">
        <v>787.5</v>
      </c>
      <c r="E103" s="567"/>
      <c r="F103" s="567"/>
      <c r="G103" s="571"/>
      <c r="H103" s="556"/>
      <c r="I103" s="567"/>
    </row>
    <row r="104" s="543" customFormat="1" ht="15" customHeight="1" spans="1:9">
      <c r="A104" s="563">
        <v>94</v>
      </c>
      <c r="B104" s="564" t="s">
        <v>258</v>
      </c>
      <c r="C104" s="570"/>
      <c r="D104" s="566">
        <v>6127.65</v>
      </c>
      <c r="E104" s="567"/>
      <c r="F104" s="567"/>
      <c r="G104" s="571"/>
      <c r="H104" s="556"/>
      <c r="I104" s="567"/>
    </row>
    <row r="105" s="543" customFormat="1" ht="15" customHeight="1" spans="1:9">
      <c r="A105" s="563">
        <v>95</v>
      </c>
      <c r="B105" s="564" t="s">
        <v>259</v>
      </c>
      <c r="C105" s="570"/>
      <c r="D105" s="566">
        <v>3622.87</v>
      </c>
      <c r="E105" s="567"/>
      <c r="F105" s="567"/>
      <c r="G105" s="571"/>
      <c r="H105" s="556"/>
      <c r="I105" s="567"/>
    </row>
    <row r="106" s="543" customFormat="1" ht="15" customHeight="1" spans="1:9">
      <c r="A106" s="563">
        <v>96</v>
      </c>
      <c r="B106" s="564" t="s">
        <v>260</v>
      </c>
      <c r="C106" s="572"/>
      <c r="D106" s="566"/>
      <c r="E106" s="567"/>
      <c r="F106" s="567"/>
      <c r="G106" s="571"/>
      <c r="H106" s="556"/>
      <c r="I106" s="567"/>
    </row>
    <row r="107" s="543" customFormat="1" ht="15" customHeight="1" spans="1:9">
      <c r="A107" s="563">
        <v>97</v>
      </c>
      <c r="B107" s="564" t="s">
        <v>261</v>
      </c>
      <c r="C107" s="572"/>
      <c r="D107" s="566"/>
      <c r="E107" s="567"/>
      <c r="F107" s="567"/>
      <c r="G107" s="571"/>
      <c r="H107" s="556"/>
      <c r="I107" s="567"/>
    </row>
    <row r="108" s="543" customFormat="1" ht="15" customHeight="1" spans="1:9">
      <c r="A108" s="563">
        <v>98</v>
      </c>
      <c r="B108" s="564" t="s">
        <v>262</v>
      </c>
      <c r="C108" s="572"/>
      <c r="D108" s="566">
        <v>1207.92</v>
      </c>
      <c r="E108" s="567"/>
      <c r="F108" s="567"/>
      <c r="G108" s="556"/>
      <c r="H108" s="556"/>
      <c r="I108" s="567"/>
    </row>
    <row r="109" s="543" customFormat="1" ht="15" customHeight="1" spans="1:9">
      <c r="A109" s="563">
        <v>99</v>
      </c>
      <c r="B109" s="564" t="s">
        <v>263</v>
      </c>
      <c r="C109" s="572"/>
      <c r="D109" s="566"/>
      <c r="E109" s="567"/>
      <c r="F109" s="567"/>
      <c r="G109" s="556"/>
      <c r="H109" s="556"/>
      <c r="I109" s="567"/>
    </row>
    <row r="110" s="543" customFormat="1" ht="15" customHeight="1" spans="1:9">
      <c r="A110" s="563">
        <v>100</v>
      </c>
      <c r="B110" s="564" t="s">
        <v>264</v>
      </c>
      <c r="C110" s="572"/>
      <c r="D110" s="566"/>
      <c r="E110" s="567"/>
      <c r="F110" s="567"/>
      <c r="G110" s="556"/>
      <c r="H110" s="556"/>
      <c r="I110" s="567"/>
    </row>
    <row r="111" s="543" customFormat="1" ht="15" customHeight="1" spans="1:9">
      <c r="A111" s="563">
        <v>101</v>
      </c>
      <c r="B111" s="564" t="s">
        <v>265</v>
      </c>
      <c r="C111" s="572"/>
      <c r="D111" s="566"/>
      <c r="E111" s="567"/>
      <c r="F111" s="567"/>
      <c r="G111" s="556"/>
      <c r="H111" s="556"/>
      <c r="I111" s="567"/>
    </row>
    <row r="112" s="543" customFormat="1" ht="15" customHeight="1" spans="1:9">
      <c r="A112" s="563">
        <v>102</v>
      </c>
      <c r="B112" s="564" t="s">
        <v>266</v>
      </c>
      <c r="C112" s="570"/>
      <c r="D112" s="566"/>
      <c r="E112" s="567"/>
      <c r="F112" s="567"/>
      <c r="G112" s="556"/>
      <c r="H112" s="556"/>
      <c r="I112" s="567"/>
    </row>
    <row r="113" s="543" customFormat="1" ht="15" customHeight="1" spans="1:9">
      <c r="A113" s="563">
        <v>103</v>
      </c>
      <c r="B113" s="564" t="s">
        <v>267</v>
      </c>
      <c r="C113" s="572"/>
      <c r="D113" s="566"/>
      <c r="E113" s="567"/>
      <c r="F113" s="567"/>
      <c r="G113" s="556"/>
      <c r="H113" s="556"/>
      <c r="I113" s="567"/>
    </row>
    <row r="114" s="543" customFormat="1" ht="15" customHeight="1" spans="1:9">
      <c r="A114" s="563">
        <v>104</v>
      </c>
      <c r="B114" s="564" t="s">
        <v>268</v>
      </c>
      <c r="C114" s="570"/>
      <c r="D114" s="566"/>
      <c r="E114" s="567"/>
      <c r="F114" s="567"/>
      <c r="G114" s="556"/>
      <c r="H114" s="556"/>
      <c r="I114" s="567"/>
    </row>
    <row r="115" s="543" customFormat="1" ht="15" customHeight="1" spans="1:9">
      <c r="A115" s="563">
        <v>105</v>
      </c>
      <c r="B115" s="564" t="s">
        <v>269</v>
      </c>
      <c r="C115" s="572"/>
      <c r="D115" s="566">
        <v>3200</v>
      </c>
      <c r="E115" s="567"/>
      <c r="F115" s="567"/>
      <c r="G115" s="556"/>
      <c r="H115" s="556"/>
      <c r="I115" s="567"/>
    </row>
    <row r="116" s="543" customFormat="1" ht="15" customHeight="1" spans="1:9">
      <c r="A116" s="563">
        <v>106</v>
      </c>
      <c r="B116" s="564" t="s">
        <v>270</v>
      </c>
      <c r="C116" s="572"/>
      <c r="D116" s="566"/>
      <c r="E116" s="567"/>
      <c r="F116" s="567"/>
      <c r="G116" s="556"/>
      <c r="H116" s="556"/>
      <c r="I116" s="567"/>
    </row>
    <row r="117" s="543" customFormat="1" ht="15" customHeight="1" spans="1:9">
      <c r="A117" s="563">
        <v>107</v>
      </c>
      <c r="B117" s="564" t="s">
        <v>271</v>
      </c>
      <c r="C117" s="572"/>
      <c r="D117" s="566"/>
      <c r="E117" s="567"/>
      <c r="F117" s="567"/>
      <c r="G117" s="556"/>
      <c r="H117" s="556"/>
      <c r="I117" s="567"/>
    </row>
    <row r="118" s="543" customFormat="1" ht="15" customHeight="1" spans="1:9">
      <c r="A118" s="563">
        <v>108</v>
      </c>
      <c r="B118" s="564" t="s">
        <v>272</v>
      </c>
      <c r="C118" s="572"/>
      <c r="D118" s="566"/>
      <c r="E118" s="567"/>
      <c r="F118" s="567"/>
      <c r="G118" s="567"/>
      <c r="H118" s="556"/>
      <c r="I118" s="567"/>
    </row>
    <row r="119" s="543" customFormat="1" ht="15" customHeight="1" spans="1:9">
      <c r="A119" s="563">
        <v>109</v>
      </c>
      <c r="B119" s="564" t="s">
        <v>273</v>
      </c>
      <c r="C119" s="572"/>
      <c r="D119" s="566"/>
      <c r="E119" s="567"/>
      <c r="F119" s="567"/>
      <c r="G119" s="567"/>
      <c r="H119" s="556"/>
      <c r="I119" s="567"/>
    </row>
    <row r="120" s="543" customFormat="1" ht="15" customHeight="1" spans="1:9">
      <c r="A120" s="563">
        <v>110</v>
      </c>
      <c r="B120" s="564" t="s">
        <v>274</v>
      </c>
      <c r="C120" s="572"/>
      <c r="D120" s="566"/>
      <c r="E120" s="567"/>
      <c r="F120" s="567"/>
      <c r="G120" s="567"/>
      <c r="H120" s="556"/>
      <c r="I120" s="567"/>
    </row>
    <row r="121" s="543" customFormat="1" ht="15" customHeight="1" spans="1:9">
      <c r="A121" s="563">
        <v>111</v>
      </c>
      <c r="B121" s="564" t="s">
        <v>275</v>
      </c>
      <c r="C121" s="572"/>
      <c r="D121" s="566"/>
      <c r="E121" s="567"/>
      <c r="F121" s="567"/>
      <c r="G121" s="567"/>
      <c r="H121" s="556"/>
      <c r="I121" s="567"/>
    </row>
    <row r="122" s="543" customFormat="1" ht="15" customHeight="1" spans="1:9">
      <c r="A122" s="563">
        <v>112</v>
      </c>
      <c r="B122" s="564" t="s">
        <v>276</v>
      </c>
      <c r="C122" s="572"/>
      <c r="D122" s="566"/>
      <c r="E122" s="567"/>
      <c r="F122" s="567"/>
      <c r="G122" s="567"/>
      <c r="H122" s="556"/>
      <c r="I122" s="567"/>
    </row>
    <row r="123" s="543" customFormat="1" ht="15" customHeight="1" spans="1:9">
      <c r="A123" s="563">
        <v>113</v>
      </c>
      <c r="B123" s="564" t="s">
        <v>277</v>
      </c>
      <c r="C123" s="572"/>
      <c r="D123" s="566"/>
      <c r="E123" s="567"/>
      <c r="F123" s="567"/>
      <c r="G123" s="567"/>
      <c r="H123" s="556"/>
      <c r="I123" s="567"/>
    </row>
    <row r="124" s="543" customFormat="1" ht="15" customHeight="1" spans="1:9">
      <c r="A124" s="563">
        <v>114</v>
      </c>
      <c r="B124" s="564" t="s">
        <v>278</v>
      </c>
      <c r="C124" s="570"/>
      <c r="D124" s="566">
        <v>2278.94</v>
      </c>
      <c r="E124" s="567"/>
      <c r="F124" s="567"/>
      <c r="G124" s="567"/>
      <c r="H124" s="556"/>
      <c r="I124" s="567"/>
    </row>
    <row r="125" s="543" customFormat="1" ht="15" customHeight="1" spans="1:9">
      <c r="A125" s="563">
        <v>115</v>
      </c>
      <c r="B125" s="564" t="s">
        <v>279</v>
      </c>
      <c r="C125" s="572"/>
      <c r="D125" s="566"/>
      <c r="E125" s="567"/>
      <c r="F125" s="567"/>
      <c r="G125" s="567"/>
      <c r="H125" s="556"/>
      <c r="I125" s="567"/>
    </row>
    <row r="126" s="543" customFormat="1" ht="15" customHeight="1" spans="1:9">
      <c r="A126" s="563">
        <v>116</v>
      </c>
      <c r="B126" s="564" t="s">
        <v>280</v>
      </c>
      <c r="C126" s="572"/>
      <c r="D126" s="566"/>
      <c r="E126" s="567"/>
      <c r="F126" s="567"/>
      <c r="G126" s="567"/>
      <c r="H126" s="556"/>
      <c r="I126" s="567"/>
    </row>
    <row r="127" s="543" customFormat="1" ht="15" customHeight="1" spans="1:9">
      <c r="A127" s="563">
        <v>117</v>
      </c>
      <c r="B127" s="564" t="s">
        <v>281</v>
      </c>
      <c r="C127" s="572"/>
      <c r="D127" s="566"/>
      <c r="E127" s="567"/>
      <c r="F127" s="567"/>
      <c r="G127" s="567"/>
      <c r="H127" s="556"/>
      <c r="I127" s="567"/>
    </row>
    <row r="128" s="543" customFormat="1" ht="15" customHeight="1" spans="1:9">
      <c r="A128" s="563">
        <v>118</v>
      </c>
      <c r="B128" s="564" t="s">
        <v>282</v>
      </c>
      <c r="C128" s="572"/>
      <c r="D128" s="566"/>
      <c r="E128" s="567"/>
      <c r="F128" s="567"/>
      <c r="G128" s="567"/>
      <c r="H128" s="556"/>
      <c r="I128" s="567"/>
    </row>
    <row r="129" s="543" customFormat="1" ht="15" customHeight="1" spans="1:9">
      <c r="A129" s="563">
        <v>119</v>
      </c>
      <c r="B129" s="564" t="s">
        <v>283</v>
      </c>
      <c r="C129" s="570"/>
      <c r="D129" s="566">
        <v>4900</v>
      </c>
      <c r="E129" s="567"/>
      <c r="F129" s="567"/>
      <c r="G129" s="567"/>
      <c r="H129" s="556"/>
      <c r="I129" s="567"/>
    </row>
    <row r="130" s="543" customFormat="1" ht="15" customHeight="1" spans="1:9">
      <c r="A130" s="563">
        <v>120</v>
      </c>
      <c r="B130" s="564" t="s">
        <v>284</v>
      </c>
      <c r="C130" s="572"/>
      <c r="D130" s="566">
        <v>646</v>
      </c>
      <c r="E130" s="567"/>
      <c r="F130" s="567"/>
      <c r="G130" s="567"/>
      <c r="H130" s="556"/>
      <c r="I130" s="567"/>
    </row>
    <row r="131" s="543" customFormat="1" ht="15" customHeight="1" spans="1:9">
      <c r="A131" s="563">
        <v>121</v>
      </c>
      <c r="B131" s="564" t="s">
        <v>285</v>
      </c>
      <c r="C131" s="572"/>
      <c r="D131" s="566">
        <v>25598</v>
      </c>
      <c r="E131" s="567"/>
      <c r="F131" s="567"/>
      <c r="G131" s="567"/>
      <c r="H131" s="556"/>
      <c r="I131" s="567"/>
    </row>
    <row r="132" s="543" customFormat="1" ht="15" customHeight="1" spans="1:9">
      <c r="A132" s="563">
        <v>122</v>
      </c>
      <c r="B132" s="564" t="s">
        <v>286</v>
      </c>
      <c r="C132" s="572"/>
      <c r="D132" s="566"/>
      <c r="E132" s="567"/>
      <c r="F132" s="567"/>
      <c r="G132" s="567"/>
      <c r="H132" s="556"/>
      <c r="I132" s="567"/>
    </row>
    <row r="133" s="543" customFormat="1" ht="15" customHeight="1" spans="1:9">
      <c r="A133" s="563">
        <v>123</v>
      </c>
      <c r="B133" s="564" t="s">
        <v>287</v>
      </c>
      <c r="C133" s="572"/>
      <c r="D133" s="566"/>
      <c r="E133" s="567"/>
      <c r="F133" s="567"/>
      <c r="G133" s="567"/>
      <c r="H133" s="556"/>
      <c r="I133" s="567"/>
    </row>
    <row r="134" s="543" customFormat="1" ht="15" customHeight="1" spans="1:9">
      <c r="A134" s="563">
        <v>124</v>
      </c>
      <c r="B134" s="564" t="s">
        <v>288</v>
      </c>
      <c r="C134" s="570"/>
      <c r="D134" s="566">
        <v>927.26</v>
      </c>
      <c r="E134" s="567"/>
      <c r="F134" s="567"/>
      <c r="G134" s="567"/>
      <c r="H134" s="556"/>
      <c r="I134" s="567"/>
    </row>
    <row r="135" s="543" customFormat="1" ht="15" customHeight="1" spans="1:9">
      <c r="A135" s="563">
        <v>125</v>
      </c>
      <c r="B135" s="564" t="s">
        <v>289</v>
      </c>
      <c r="C135" s="570"/>
      <c r="D135" s="566"/>
      <c r="E135" s="567"/>
      <c r="F135" s="567"/>
      <c r="G135" s="567"/>
      <c r="H135" s="556"/>
      <c r="I135" s="567"/>
    </row>
    <row r="136" s="543" customFormat="1" ht="15" customHeight="1" spans="1:9">
      <c r="A136" s="563">
        <v>126</v>
      </c>
      <c r="B136" s="564" t="s">
        <v>290</v>
      </c>
      <c r="C136" s="570"/>
      <c r="D136" s="566"/>
      <c r="E136" s="567"/>
      <c r="F136" s="567"/>
      <c r="G136" s="567"/>
      <c r="H136" s="556"/>
      <c r="I136" s="567"/>
    </row>
    <row r="137" s="543" customFormat="1" ht="15" customHeight="1" spans="1:9">
      <c r="A137" s="563">
        <v>127</v>
      </c>
      <c r="B137" s="564" t="s">
        <v>291</v>
      </c>
      <c r="C137" s="570"/>
      <c r="D137" s="566"/>
      <c r="E137" s="567"/>
      <c r="F137" s="567"/>
      <c r="G137" s="567"/>
      <c r="H137" s="556"/>
      <c r="I137" s="567"/>
    </row>
    <row r="138" s="543" customFormat="1" ht="15" customHeight="1" spans="1:9">
      <c r="A138" s="563">
        <v>128</v>
      </c>
      <c r="B138" s="564" t="s">
        <v>292</v>
      </c>
      <c r="C138" s="572"/>
      <c r="D138" s="566"/>
      <c r="E138" s="567"/>
      <c r="F138" s="567"/>
      <c r="G138" s="567"/>
      <c r="H138" s="556"/>
      <c r="I138" s="567"/>
    </row>
    <row r="139" s="543" customFormat="1" ht="15" customHeight="1" spans="1:9">
      <c r="A139" s="563">
        <v>129</v>
      </c>
      <c r="B139" s="564" t="s">
        <v>293</v>
      </c>
      <c r="C139" s="572"/>
      <c r="D139" s="566"/>
      <c r="E139" s="567"/>
      <c r="F139" s="567"/>
      <c r="G139" s="567"/>
      <c r="H139" s="556"/>
      <c r="I139" s="567"/>
    </row>
    <row r="140" s="543" customFormat="1" ht="15" customHeight="1" spans="1:9">
      <c r="A140" s="563">
        <v>130</v>
      </c>
      <c r="B140" s="564" t="s">
        <v>294</v>
      </c>
      <c r="C140" s="572"/>
      <c r="D140" s="566">
        <v>172.16</v>
      </c>
      <c r="E140" s="567"/>
      <c r="F140" s="567"/>
      <c r="G140" s="567"/>
      <c r="H140" s="556"/>
      <c r="I140" s="567"/>
    </row>
    <row r="141" s="543" customFormat="1" ht="15" customHeight="1" spans="1:9">
      <c r="A141" s="563">
        <v>131</v>
      </c>
      <c r="B141" s="564" t="s">
        <v>295</v>
      </c>
      <c r="C141" s="575"/>
      <c r="D141" s="566"/>
      <c r="E141" s="567"/>
      <c r="F141" s="567"/>
      <c r="G141" s="567"/>
      <c r="H141" s="556"/>
      <c r="I141" s="567"/>
    </row>
    <row r="142" s="543" customFormat="1" ht="15" customHeight="1" spans="1:9">
      <c r="A142" s="563">
        <v>132</v>
      </c>
      <c r="B142" s="564" t="s">
        <v>296</v>
      </c>
      <c r="C142" s="573"/>
      <c r="D142" s="566"/>
      <c r="E142" s="567"/>
      <c r="F142" s="567"/>
      <c r="G142" s="567"/>
      <c r="H142" s="556"/>
      <c r="I142" s="567"/>
    </row>
    <row r="143" s="543" customFormat="1" ht="15" customHeight="1" spans="1:9">
      <c r="A143" s="563">
        <v>133</v>
      </c>
      <c r="B143" s="564" t="s">
        <v>297</v>
      </c>
      <c r="C143" s="573"/>
      <c r="D143" s="566"/>
      <c r="E143" s="567"/>
      <c r="F143" s="567"/>
      <c r="G143" s="567"/>
      <c r="H143" s="556"/>
      <c r="I143" s="567"/>
    </row>
    <row r="144" s="543" customFormat="1" ht="15" customHeight="1" spans="1:9">
      <c r="A144" s="563">
        <v>134</v>
      </c>
      <c r="B144" s="564" t="s">
        <v>298</v>
      </c>
      <c r="C144" s="573"/>
      <c r="D144" s="566">
        <v>13371.52</v>
      </c>
      <c r="E144" s="567"/>
      <c r="F144" s="567"/>
      <c r="G144" s="567"/>
      <c r="H144" s="556"/>
      <c r="I144" s="567"/>
    </row>
    <row r="145" ht="15" customHeight="1" spans="1:10">
      <c r="A145" s="563">
        <v>135</v>
      </c>
      <c r="B145" s="576" t="s">
        <v>299</v>
      </c>
      <c r="C145" s="573"/>
      <c r="D145" s="566"/>
      <c r="E145" s="567"/>
      <c r="F145" s="567"/>
      <c r="G145" s="567"/>
      <c r="H145" s="556"/>
      <c r="I145" s="567"/>
      <c r="J145" s="543"/>
    </row>
    <row r="146" ht="15" customHeight="1" spans="1:10">
      <c r="A146" s="563">
        <v>136</v>
      </c>
      <c r="B146" s="576" t="s">
        <v>300</v>
      </c>
      <c r="C146" s="573"/>
      <c r="D146" s="566"/>
      <c r="E146" s="567"/>
      <c r="F146" s="567"/>
      <c r="G146" s="567"/>
      <c r="H146" s="556"/>
      <c r="I146" s="567"/>
      <c r="J146" s="543"/>
    </row>
    <row r="147" ht="15" customHeight="1" spans="1:10">
      <c r="A147" s="563">
        <v>137</v>
      </c>
      <c r="B147" s="576" t="s">
        <v>301</v>
      </c>
      <c r="C147" s="573"/>
      <c r="D147" s="566"/>
      <c r="E147" s="567"/>
      <c r="F147" s="567"/>
      <c r="G147" s="567"/>
      <c r="H147" s="556"/>
      <c r="I147" s="567"/>
      <c r="J147" s="543"/>
    </row>
    <row r="148" ht="15" customHeight="1" spans="1:10">
      <c r="A148" s="563">
        <v>138</v>
      </c>
      <c r="B148" s="576" t="s">
        <v>302</v>
      </c>
      <c r="C148" s="570"/>
      <c r="D148" s="566">
        <v>5451</v>
      </c>
      <c r="E148" s="567"/>
      <c r="F148" s="567"/>
      <c r="G148" s="567"/>
      <c r="H148" s="556"/>
      <c r="I148" s="567"/>
      <c r="J148" s="543"/>
    </row>
    <row r="149" ht="15" customHeight="1" spans="1:10">
      <c r="A149" s="563">
        <v>139</v>
      </c>
      <c r="B149" s="576" t="s">
        <v>303</v>
      </c>
      <c r="C149" s="570"/>
      <c r="D149" s="566"/>
      <c r="E149" s="567"/>
      <c r="F149" s="567"/>
      <c r="G149" s="567"/>
      <c r="H149" s="556"/>
      <c r="I149" s="567"/>
      <c r="J149" s="543"/>
    </row>
    <row r="150" ht="15" customHeight="1" spans="1:10">
      <c r="A150" s="563">
        <v>140</v>
      </c>
      <c r="B150" s="564" t="s">
        <v>304</v>
      </c>
      <c r="C150" s="573"/>
      <c r="D150" s="566">
        <v>5174.94</v>
      </c>
      <c r="E150" s="567"/>
      <c r="F150" s="567"/>
      <c r="G150" s="567"/>
      <c r="H150" s="556"/>
      <c r="I150" s="567"/>
      <c r="J150" s="543"/>
    </row>
    <row r="151" ht="15" customHeight="1" spans="1:10">
      <c r="A151" s="563">
        <v>141</v>
      </c>
      <c r="B151" s="576" t="s">
        <v>305</v>
      </c>
      <c r="C151" s="577"/>
      <c r="D151" s="568">
        <v>13747.02</v>
      </c>
      <c r="E151" s="567"/>
      <c r="F151" s="567"/>
      <c r="G151" s="567"/>
      <c r="H151" s="556"/>
      <c r="I151" s="567"/>
      <c r="J151" s="543"/>
    </row>
    <row r="152" ht="15" customHeight="1" spans="1:10">
      <c r="A152" s="578">
        <v>142</v>
      </c>
      <c r="B152" s="576" t="s">
        <v>306</v>
      </c>
      <c r="C152" s="577"/>
      <c r="D152" s="568">
        <v>6581.83</v>
      </c>
      <c r="E152" s="567"/>
      <c r="F152" s="567"/>
      <c r="G152" s="567"/>
      <c r="H152" s="556"/>
      <c r="I152" s="567"/>
      <c r="J152" s="543"/>
    </row>
    <row r="153" ht="15" customHeight="1" spans="1:10">
      <c r="A153" s="563">
        <v>143</v>
      </c>
      <c r="B153" s="564" t="s">
        <v>307</v>
      </c>
      <c r="C153" s="570"/>
      <c r="D153" s="566"/>
      <c r="E153" s="567"/>
      <c r="F153" s="567"/>
      <c r="G153" s="567"/>
      <c r="H153" s="556"/>
      <c r="I153" s="567"/>
      <c r="J153" s="543"/>
    </row>
    <row r="154" ht="15" customHeight="1" spans="1:10">
      <c r="A154" s="578">
        <v>144</v>
      </c>
      <c r="B154" s="564" t="s">
        <v>308</v>
      </c>
      <c r="C154" s="573"/>
      <c r="D154" s="566"/>
      <c r="E154" s="567"/>
      <c r="F154" s="567"/>
      <c r="G154" s="567"/>
      <c r="H154" s="556"/>
      <c r="I154" s="567"/>
      <c r="J154" s="543"/>
    </row>
    <row r="155" ht="15" customHeight="1" spans="1:10">
      <c r="A155" s="563">
        <v>145</v>
      </c>
      <c r="B155" s="564" t="s">
        <v>309</v>
      </c>
      <c r="C155" s="573"/>
      <c r="D155" s="566"/>
      <c r="E155" s="567"/>
      <c r="F155" s="567"/>
      <c r="G155" s="567"/>
      <c r="H155" s="556"/>
      <c r="I155" s="567"/>
      <c r="J155" s="543"/>
    </row>
    <row r="156" ht="15" customHeight="1" spans="1:10">
      <c r="A156" s="578">
        <v>146</v>
      </c>
      <c r="B156" s="564" t="s">
        <v>310</v>
      </c>
      <c r="C156" s="573"/>
      <c r="D156" s="566"/>
      <c r="E156" s="567"/>
      <c r="F156" s="567"/>
      <c r="G156" s="567"/>
      <c r="H156" s="556"/>
      <c r="I156" s="567"/>
      <c r="J156" s="543"/>
    </row>
    <row r="157" ht="15" customHeight="1" spans="1:10">
      <c r="A157" s="563">
        <v>147</v>
      </c>
      <c r="B157" s="564" t="s">
        <v>311</v>
      </c>
      <c r="C157" s="573"/>
      <c r="D157" s="566">
        <v>16713.43</v>
      </c>
      <c r="E157" s="567"/>
      <c r="F157" s="567"/>
      <c r="G157" s="567"/>
      <c r="H157" s="556"/>
      <c r="I157" s="567"/>
      <c r="J157" s="543"/>
    </row>
    <row r="158" ht="7.5" customHeight="1" spans="1:10">
      <c r="A158" s="579"/>
      <c r="B158" s="580"/>
      <c r="C158" s="567"/>
      <c r="D158" s="567"/>
      <c r="E158" s="567"/>
      <c r="F158" s="567"/>
      <c r="G158" s="567"/>
      <c r="H158" s="567"/>
      <c r="I158" s="567"/>
      <c r="J158" s="556"/>
    </row>
    <row r="159" ht="15" customHeight="1" spans="1:10">
      <c r="A159" s="581" t="s">
        <v>312</v>
      </c>
      <c r="B159" s="581"/>
      <c r="C159" s="581"/>
      <c r="D159" s="582">
        <f xml:space="preserve">SUM(D11:D157)</f>
        <v>751901.39</v>
      </c>
      <c r="E159" s="567"/>
      <c r="F159" s="567"/>
      <c r="G159" s="567"/>
      <c r="H159" s="567"/>
      <c r="I159" s="567"/>
      <c r="J159" s="556"/>
    </row>
    <row r="160" ht="15" customHeight="1" spans="1:10">
      <c r="A160" s="579"/>
      <c r="B160" s="580"/>
      <c r="C160" s="567"/>
      <c r="D160" s="567"/>
      <c r="E160" s="567"/>
      <c r="F160" s="567"/>
      <c r="G160" s="567"/>
      <c r="H160" s="567"/>
      <c r="I160" s="567"/>
      <c r="J160" s="556"/>
    </row>
    <row r="161" ht="15" customHeight="1" spans="1:10">
      <c r="A161" s="579"/>
      <c r="B161" s="580"/>
      <c r="C161" s="567"/>
      <c r="D161" s="567"/>
      <c r="E161" s="567"/>
      <c r="F161" s="567"/>
      <c r="G161" s="567"/>
      <c r="H161" s="567"/>
      <c r="I161" s="567"/>
      <c r="J161" s="556"/>
    </row>
    <row r="162" ht="15" customHeight="1" spans="1:10">
      <c r="A162" s="579"/>
      <c r="B162" s="580"/>
      <c r="C162" s="567"/>
      <c r="D162" s="567"/>
      <c r="E162" s="567"/>
      <c r="F162" s="567"/>
      <c r="G162" s="567"/>
      <c r="H162" s="567"/>
      <c r="I162" s="567"/>
      <c r="J162" s="556"/>
    </row>
    <row r="163" ht="15" customHeight="1" spans="1:10">
      <c r="A163" s="579"/>
      <c r="B163" s="580"/>
      <c r="C163" s="583" t="s">
        <v>152</v>
      </c>
      <c r="D163" s="583"/>
      <c r="E163" s="584"/>
      <c r="F163" s="567"/>
      <c r="G163" s="567"/>
      <c r="H163" s="567"/>
      <c r="I163" s="567"/>
      <c r="J163" s="556"/>
    </row>
    <row r="164" ht="15" customHeight="1" spans="1:10">
      <c r="A164" s="579"/>
      <c r="B164" s="580"/>
      <c r="C164" s="567"/>
      <c r="D164" s="567"/>
      <c r="E164" s="567"/>
      <c r="F164" s="567"/>
      <c r="G164" s="567"/>
      <c r="H164" s="567"/>
      <c r="I164" s="567"/>
      <c r="J164" s="556"/>
    </row>
    <row r="165" ht="16.5" customHeight="1" spans="1:10">
      <c r="A165" s="585" t="s">
        <v>153</v>
      </c>
      <c r="B165" s="585"/>
      <c r="C165" s="586" t="s">
        <v>154</v>
      </c>
      <c r="D165" s="586"/>
      <c r="E165" s="567"/>
      <c r="F165" s="567"/>
      <c r="G165" s="567"/>
      <c r="H165" s="567"/>
      <c r="I165" s="567"/>
      <c r="J165" s="556"/>
    </row>
    <row r="166" ht="16.5" customHeight="1" spans="1:10">
      <c r="A166" s="587" t="s">
        <v>22</v>
      </c>
      <c r="B166" s="587"/>
      <c r="C166" s="586" t="s">
        <v>155</v>
      </c>
      <c r="D166" s="586"/>
      <c r="E166" s="567"/>
      <c r="F166" s="567"/>
      <c r="G166" s="567"/>
      <c r="H166" s="567"/>
      <c r="I166" s="567"/>
      <c r="J166" s="556"/>
    </row>
    <row r="167" ht="16.5" customHeight="1" spans="1:10">
      <c r="A167" s="587" t="s">
        <v>24</v>
      </c>
      <c r="B167" s="587"/>
      <c r="C167" s="586" t="s">
        <v>156</v>
      </c>
      <c r="D167" s="586"/>
      <c r="E167" s="567"/>
      <c r="F167" s="567"/>
      <c r="G167" s="567"/>
      <c r="H167" s="567"/>
      <c r="I167" s="567"/>
      <c r="J167" s="556"/>
    </row>
    <row r="168" ht="16.5" customHeight="1" spans="1:10">
      <c r="A168" s="587" t="s">
        <v>26</v>
      </c>
      <c r="B168" s="587"/>
      <c r="C168" s="588" t="s">
        <v>157</v>
      </c>
      <c r="D168" s="588"/>
      <c r="E168" s="567"/>
      <c r="F168" s="567"/>
      <c r="G168" s="567"/>
      <c r="H168" s="556"/>
      <c r="I168" s="556"/>
      <c r="J168" s="567"/>
    </row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</sheetData>
  <sheetProtection password="CC4F" sheet="1" objects="1" scenarios="1"/>
  <mergeCells count="12">
    <mergeCell ref="B2:C2"/>
    <mergeCell ref="B3:C3"/>
    <mergeCell ref="A159:C159"/>
    <mergeCell ref="C163:D163"/>
    <mergeCell ref="A165:B165"/>
    <mergeCell ref="C165:D165"/>
    <mergeCell ref="A166:B166"/>
    <mergeCell ref="C166:D166"/>
    <mergeCell ref="A167:B167"/>
    <mergeCell ref="C167:D167"/>
    <mergeCell ref="A168:B168"/>
    <mergeCell ref="C168:D168"/>
  </mergeCells>
  <pageMargins left="0.511805555555555" right="0.511805555555555" top="0.7875" bottom="0.7875" header="0.511805555555555" footer="0.511805555555555"/>
  <pageSetup paperSize="9" scale="28" fitToHeight="0" orientation="portrait" horizontalDpi="300" verticalDpi="3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0"/>
  <sheetViews>
    <sheetView showGridLines="0" zoomScale="90" zoomScaleNormal="90" topLeftCell="I1" workbookViewId="0">
      <selection activeCell="N7" sqref="N7"/>
    </sheetView>
  </sheetViews>
  <sheetFormatPr defaultColWidth="9" defaultRowHeight="11.25"/>
  <cols>
    <col min="1" max="1" width="7" style="447" customWidth="1"/>
    <col min="2" max="2" width="25.2857142857143" style="447" customWidth="1"/>
    <col min="3" max="3" width="17.4285714285714" style="447" customWidth="1"/>
    <col min="4" max="4" width="17.7142857142857" style="447" customWidth="1"/>
    <col min="5" max="5" width="20.5714285714286" style="447" customWidth="1"/>
    <col min="6" max="6" width="17.5714285714286" style="447" customWidth="1"/>
    <col min="7" max="7" width="12.7142857142857" style="447" customWidth="1"/>
    <col min="8" max="9" width="18" style="447" customWidth="1"/>
    <col min="10" max="10" width="15.8571428571429" style="447" customWidth="1"/>
    <col min="11" max="11" width="13.4285714285714" style="447" customWidth="1"/>
    <col min="12" max="12" width="20.7142857142857" style="447" customWidth="1"/>
    <col min="13" max="13" width="17" style="447" customWidth="1"/>
    <col min="14" max="14" width="16.2857142857143" style="447" customWidth="1"/>
    <col min="15" max="15" width="31.1428571428571" style="447" customWidth="1"/>
    <col min="16" max="16" width="41.8571428571429" style="447" customWidth="1"/>
    <col min="17" max="18" width="11.4285714285714" style="447" customWidth="1"/>
    <col min="19" max="256" width="9.14285714285714" style="448"/>
    <col min="257" max="257" width="7" style="448" customWidth="1"/>
    <col min="258" max="258" width="25.2857142857143" style="448" customWidth="1"/>
    <col min="259" max="259" width="17.4285714285714" style="448" customWidth="1"/>
    <col min="260" max="260" width="17.7142857142857" style="448" customWidth="1"/>
    <col min="261" max="261" width="20.5714285714286" style="448" customWidth="1"/>
    <col min="262" max="262" width="17.5714285714286" style="448" customWidth="1"/>
    <col min="263" max="263" width="12.7142857142857" style="448" customWidth="1"/>
    <col min="264" max="265" width="18" style="448" customWidth="1"/>
    <col min="266" max="266" width="15.8571428571429" style="448" customWidth="1"/>
    <col min="267" max="267" width="13.4285714285714" style="448" customWidth="1"/>
    <col min="268" max="268" width="20.7142857142857" style="448" customWidth="1"/>
    <col min="269" max="269" width="17" style="448" customWidth="1"/>
    <col min="270" max="270" width="16.2857142857143" style="448" customWidth="1"/>
    <col min="271" max="271" width="31.1428571428571" style="448" customWidth="1"/>
    <col min="272" max="272" width="41.8571428571429" style="448" customWidth="1"/>
    <col min="273" max="274" width="11.4285714285714" style="448" customWidth="1"/>
    <col min="275" max="512" width="9.14285714285714" style="448"/>
    <col min="513" max="513" width="7" style="448" customWidth="1"/>
    <col min="514" max="514" width="25.2857142857143" style="448" customWidth="1"/>
    <col min="515" max="515" width="17.4285714285714" style="448" customWidth="1"/>
    <col min="516" max="516" width="17.7142857142857" style="448" customWidth="1"/>
    <col min="517" max="517" width="20.5714285714286" style="448" customWidth="1"/>
    <col min="518" max="518" width="17.5714285714286" style="448" customWidth="1"/>
    <col min="519" max="519" width="12.7142857142857" style="448" customWidth="1"/>
    <col min="520" max="521" width="18" style="448" customWidth="1"/>
    <col min="522" max="522" width="15.8571428571429" style="448" customWidth="1"/>
    <col min="523" max="523" width="13.4285714285714" style="448" customWidth="1"/>
    <col min="524" max="524" width="20.7142857142857" style="448" customWidth="1"/>
    <col min="525" max="525" width="17" style="448" customWidth="1"/>
    <col min="526" max="526" width="16.2857142857143" style="448" customWidth="1"/>
    <col min="527" max="527" width="31.1428571428571" style="448" customWidth="1"/>
    <col min="528" max="528" width="41.8571428571429" style="448" customWidth="1"/>
    <col min="529" max="530" width="11.4285714285714" style="448" customWidth="1"/>
    <col min="531" max="768" width="9.14285714285714" style="448"/>
    <col min="769" max="769" width="7" style="448" customWidth="1"/>
    <col min="770" max="770" width="25.2857142857143" style="448" customWidth="1"/>
    <col min="771" max="771" width="17.4285714285714" style="448" customWidth="1"/>
    <col min="772" max="772" width="17.7142857142857" style="448" customWidth="1"/>
    <col min="773" max="773" width="20.5714285714286" style="448" customWidth="1"/>
    <col min="774" max="774" width="17.5714285714286" style="448" customWidth="1"/>
    <col min="775" max="775" width="12.7142857142857" style="448" customWidth="1"/>
    <col min="776" max="777" width="18" style="448" customWidth="1"/>
    <col min="778" max="778" width="15.8571428571429" style="448" customWidth="1"/>
    <col min="779" max="779" width="13.4285714285714" style="448" customWidth="1"/>
    <col min="780" max="780" width="20.7142857142857" style="448" customWidth="1"/>
    <col min="781" max="781" width="17" style="448" customWidth="1"/>
    <col min="782" max="782" width="16.2857142857143" style="448" customWidth="1"/>
    <col min="783" max="783" width="31.1428571428571" style="448" customWidth="1"/>
    <col min="784" max="784" width="41.8571428571429" style="448" customWidth="1"/>
    <col min="785" max="786" width="11.4285714285714" style="448" customWidth="1"/>
    <col min="787" max="1024" width="9.14285714285714" style="448"/>
    <col min="1025" max="1025" width="7" style="448" customWidth="1"/>
    <col min="1026" max="1026" width="25.2857142857143" style="448" customWidth="1"/>
    <col min="1027" max="1027" width="17.4285714285714" style="448" customWidth="1"/>
    <col min="1028" max="1028" width="17.7142857142857" style="448" customWidth="1"/>
    <col min="1029" max="1029" width="20.5714285714286" style="448" customWidth="1"/>
    <col min="1030" max="1030" width="17.5714285714286" style="448" customWidth="1"/>
    <col min="1031" max="1031" width="12.7142857142857" style="448" customWidth="1"/>
    <col min="1032" max="1033" width="18" style="448" customWidth="1"/>
    <col min="1034" max="1034" width="15.8571428571429" style="448" customWidth="1"/>
    <col min="1035" max="1035" width="13.4285714285714" style="448" customWidth="1"/>
    <col min="1036" max="1036" width="20.7142857142857" style="448" customWidth="1"/>
    <col min="1037" max="1037" width="17" style="448" customWidth="1"/>
    <col min="1038" max="1038" width="16.2857142857143" style="448" customWidth="1"/>
    <col min="1039" max="1039" width="31.1428571428571" style="448" customWidth="1"/>
    <col min="1040" max="1040" width="41.8571428571429" style="448" customWidth="1"/>
    <col min="1041" max="1042" width="11.4285714285714" style="448" customWidth="1"/>
    <col min="1043" max="1280" width="9.14285714285714" style="448"/>
    <col min="1281" max="1281" width="7" style="448" customWidth="1"/>
    <col min="1282" max="1282" width="25.2857142857143" style="448" customWidth="1"/>
    <col min="1283" max="1283" width="17.4285714285714" style="448" customWidth="1"/>
    <col min="1284" max="1284" width="17.7142857142857" style="448" customWidth="1"/>
    <col min="1285" max="1285" width="20.5714285714286" style="448" customWidth="1"/>
    <col min="1286" max="1286" width="17.5714285714286" style="448" customWidth="1"/>
    <col min="1287" max="1287" width="12.7142857142857" style="448" customWidth="1"/>
    <col min="1288" max="1289" width="18" style="448" customWidth="1"/>
    <col min="1290" max="1290" width="15.8571428571429" style="448" customWidth="1"/>
    <col min="1291" max="1291" width="13.4285714285714" style="448" customWidth="1"/>
    <col min="1292" max="1292" width="20.7142857142857" style="448" customWidth="1"/>
    <col min="1293" max="1293" width="17" style="448" customWidth="1"/>
    <col min="1294" max="1294" width="16.2857142857143" style="448" customWidth="1"/>
    <col min="1295" max="1295" width="31.1428571428571" style="448" customWidth="1"/>
    <col min="1296" max="1296" width="41.8571428571429" style="448" customWidth="1"/>
    <col min="1297" max="1298" width="11.4285714285714" style="448" customWidth="1"/>
    <col min="1299" max="1536" width="9.14285714285714" style="448"/>
    <col min="1537" max="1537" width="7" style="448" customWidth="1"/>
    <col min="1538" max="1538" width="25.2857142857143" style="448" customWidth="1"/>
    <col min="1539" max="1539" width="17.4285714285714" style="448" customWidth="1"/>
    <col min="1540" max="1540" width="17.7142857142857" style="448" customWidth="1"/>
    <col min="1541" max="1541" width="20.5714285714286" style="448" customWidth="1"/>
    <col min="1542" max="1542" width="17.5714285714286" style="448" customWidth="1"/>
    <col min="1543" max="1543" width="12.7142857142857" style="448" customWidth="1"/>
    <col min="1544" max="1545" width="18" style="448" customWidth="1"/>
    <col min="1546" max="1546" width="15.8571428571429" style="448" customWidth="1"/>
    <col min="1547" max="1547" width="13.4285714285714" style="448" customWidth="1"/>
    <col min="1548" max="1548" width="20.7142857142857" style="448" customWidth="1"/>
    <col min="1549" max="1549" width="17" style="448" customWidth="1"/>
    <col min="1550" max="1550" width="16.2857142857143" style="448" customWidth="1"/>
    <col min="1551" max="1551" width="31.1428571428571" style="448" customWidth="1"/>
    <col min="1552" max="1552" width="41.8571428571429" style="448" customWidth="1"/>
    <col min="1553" max="1554" width="11.4285714285714" style="448" customWidth="1"/>
    <col min="1555" max="1792" width="9.14285714285714" style="448"/>
    <col min="1793" max="1793" width="7" style="448" customWidth="1"/>
    <col min="1794" max="1794" width="25.2857142857143" style="448" customWidth="1"/>
    <col min="1795" max="1795" width="17.4285714285714" style="448" customWidth="1"/>
    <col min="1796" max="1796" width="17.7142857142857" style="448" customWidth="1"/>
    <col min="1797" max="1797" width="20.5714285714286" style="448" customWidth="1"/>
    <col min="1798" max="1798" width="17.5714285714286" style="448" customWidth="1"/>
    <col min="1799" max="1799" width="12.7142857142857" style="448" customWidth="1"/>
    <col min="1800" max="1801" width="18" style="448" customWidth="1"/>
    <col min="1802" max="1802" width="15.8571428571429" style="448" customWidth="1"/>
    <col min="1803" max="1803" width="13.4285714285714" style="448" customWidth="1"/>
    <col min="1804" max="1804" width="20.7142857142857" style="448" customWidth="1"/>
    <col min="1805" max="1805" width="17" style="448" customWidth="1"/>
    <col min="1806" max="1806" width="16.2857142857143" style="448" customWidth="1"/>
    <col min="1807" max="1807" width="31.1428571428571" style="448" customWidth="1"/>
    <col min="1808" max="1808" width="41.8571428571429" style="448" customWidth="1"/>
    <col min="1809" max="1810" width="11.4285714285714" style="448" customWidth="1"/>
    <col min="1811" max="2048" width="9.14285714285714" style="448"/>
    <col min="2049" max="2049" width="7" style="448" customWidth="1"/>
    <col min="2050" max="2050" width="25.2857142857143" style="448" customWidth="1"/>
    <col min="2051" max="2051" width="17.4285714285714" style="448" customWidth="1"/>
    <col min="2052" max="2052" width="17.7142857142857" style="448" customWidth="1"/>
    <col min="2053" max="2053" width="20.5714285714286" style="448" customWidth="1"/>
    <col min="2054" max="2054" width="17.5714285714286" style="448" customWidth="1"/>
    <col min="2055" max="2055" width="12.7142857142857" style="448" customWidth="1"/>
    <col min="2056" max="2057" width="18" style="448" customWidth="1"/>
    <col min="2058" max="2058" width="15.8571428571429" style="448" customWidth="1"/>
    <col min="2059" max="2059" width="13.4285714285714" style="448" customWidth="1"/>
    <col min="2060" max="2060" width="20.7142857142857" style="448" customWidth="1"/>
    <col min="2061" max="2061" width="17" style="448" customWidth="1"/>
    <col min="2062" max="2062" width="16.2857142857143" style="448" customWidth="1"/>
    <col min="2063" max="2063" width="31.1428571428571" style="448" customWidth="1"/>
    <col min="2064" max="2064" width="41.8571428571429" style="448" customWidth="1"/>
    <col min="2065" max="2066" width="11.4285714285714" style="448" customWidth="1"/>
    <col min="2067" max="2304" width="9.14285714285714" style="448"/>
    <col min="2305" max="2305" width="7" style="448" customWidth="1"/>
    <col min="2306" max="2306" width="25.2857142857143" style="448" customWidth="1"/>
    <col min="2307" max="2307" width="17.4285714285714" style="448" customWidth="1"/>
    <col min="2308" max="2308" width="17.7142857142857" style="448" customWidth="1"/>
    <col min="2309" max="2309" width="20.5714285714286" style="448" customWidth="1"/>
    <col min="2310" max="2310" width="17.5714285714286" style="448" customWidth="1"/>
    <col min="2311" max="2311" width="12.7142857142857" style="448" customWidth="1"/>
    <col min="2312" max="2313" width="18" style="448" customWidth="1"/>
    <col min="2314" max="2314" width="15.8571428571429" style="448" customWidth="1"/>
    <col min="2315" max="2315" width="13.4285714285714" style="448" customWidth="1"/>
    <col min="2316" max="2316" width="20.7142857142857" style="448" customWidth="1"/>
    <col min="2317" max="2317" width="17" style="448" customWidth="1"/>
    <col min="2318" max="2318" width="16.2857142857143" style="448" customWidth="1"/>
    <col min="2319" max="2319" width="31.1428571428571" style="448" customWidth="1"/>
    <col min="2320" max="2320" width="41.8571428571429" style="448" customWidth="1"/>
    <col min="2321" max="2322" width="11.4285714285714" style="448" customWidth="1"/>
    <col min="2323" max="2560" width="9.14285714285714" style="448"/>
    <col min="2561" max="2561" width="7" style="448" customWidth="1"/>
    <col min="2562" max="2562" width="25.2857142857143" style="448" customWidth="1"/>
    <col min="2563" max="2563" width="17.4285714285714" style="448" customWidth="1"/>
    <col min="2564" max="2564" width="17.7142857142857" style="448" customWidth="1"/>
    <col min="2565" max="2565" width="20.5714285714286" style="448" customWidth="1"/>
    <col min="2566" max="2566" width="17.5714285714286" style="448" customWidth="1"/>
    <col min="2567" max="2567" width="12.7142857142857" style="448" customWidth="1"/>
    <col min="2568" max="2569" width="18" style="448" customWidth="1"/>
    <col min="2570" max="2570" width="15.8571428571429" style="448" customWidth="1"/>
    <col min="2571" max="2571" width="13.4285714285714" style="448" customWidth="1"/>
    <col min="2572" max="2572" width="20.7142857142857" style="448" customWidth="1"/>
    <col min="2573" max="2573" width="17" style="448" customWidth="1"/>
    <col min="2574" max="2574" width="16.2857142857143" style="448" customWidth="1"/>
    <col min="2575" max="2575" width="31.1428571428571" style="448" customWidth="1"/>
    <col min="2576" max="2576" width="41.8571428571429" style="448" customWidth="1"/>
    <col min="2577" max="2578" width="11.4285714285714" style="448" customWidth="1"/>
    <col min="2579" max="2816" width="9.14285714285714" style="448"/>
    <col min="2817" max="2817" width="7" style="448" customWidth="1"/>
    <col min="2818" max="2818" width="25.2857142857143" style="448" customWidth="1"/>
    <col min="2819" max="2819" width="17.4285714285714" style="448" customWidth="1"/>
    <col min="2820" max="2820" width="17.7142857142857" style="448" customWidth="1"/>
    <col min="2821" max="2821" width="20.5714285714286" style="448" customWidth="1"/>
    <col min="2822" max="2822" width="17.5714285714286" style="448" customWidth="1"/>
    <col min="2823" max="2823" width="12.7142857142857" style="448" customWidth="1"/>
    <col min="2824" max="2825" width="18" style="448" customWidth="1"/>
    <col min="2826" max="2826" width="15.8571428571429" style="448" customWidth="1"/>
    <col min="2827" max="2827" width="13.4285714285714" style="448" customWidth="1"/>
    <col min="2828" max="2828" width="20.7142857142857" style="448" customWidth="1"/>
    <col min="2829" max="2829" width="17" style="448" customWidth="1"/>
    <col min="2830" max="2830" width="16.2857142857143" style="448" customWidth="1"/>
    <col min="2831" max="2831" width="31.1428571428571" style="448" customWidth="1"/>
    <col min="2832" max="2832" width="41.8571428571429" style="448" customWidth="1"/>
    <col min="2833" max="2834" width="11.4285714285714" style="448" customWidth="1"/>
    <col min="2835" max="3072" width="9.14285714285714" style="448"/>
    <col min="3073" max="3073" width="7" style="448" customWidth="1"/>
    <col min="3074" max="3074" width="25.2857142857143" style="448" customWidth="1"/>
    <col min="3075" max="3075" width="17.4285714285714" style="448" customWidth="1"/>
    <col min="3076" max="3076" width="17.7142857142857" style="448" customWidth="1"/>
    <col min="3077" max="3077" width="20.5714285714286" style="448" customWidth="1"/>
    <col min="3078" max="3078" width="17.5714285714286" style="448" customWidth="1"/>
    <col min="3079" max="3079" width="12.7142857142857" style="448" customWidth="1"/>
    <col min="3080" max="3081" width="18" style="448" customWidth="1"/>
    <col min="3082" max="3082" width="15.8571428571429" style="448" customWidth="1"/>
    <col min="3083" max="3083" width="13.4285714285714" style="448" customWidth="1"/>
    <col min="3084" max="3084" width="20.7142857142857" style="448" customWidth="1"/>
    <col min="3085" max="3085" width="17" style="448" customWidth="1"/>
    <col min="3086" max="3086" width="16.2857142857143" style="448" customWidth="1"/>
    <col min="3087" max="3087" width="31.1428571428571" style="448" customWidth="1"/>
    <col min="3088" max="3088" width="41.8571428571429" style="448" customWidth="1"/>
    <col min="3089" max="3090" width="11.4285714285714" style="448" customWidth="1"/>
    <col min="3091" max="3328" width="9.14285714285714" style="448"/>
    <col min="3329" max="3329" width="7" style="448" customWidth="1"/>
    <col min="3330" max="3330" width="25.2857142857143" style="448" customWidth="1"/>
    <col min="3331" max="3331" width="17.4285714285714" style="448" customWidth="1"/>
    <col min="3332" max="3332" width="17.7142857142857" style="448" customWidth="1"/>
    <col min="3333" max="3333" width="20.5714285714286" style="448" customWidth="1"/>
    <col min="3334" max="3334" width="17.5714285714286" style="448" customWidth="1"/>
    <col min="3335" max="3335" width="12.7142857142857" style="448" customWidth="1"/>
    <col min="3336" max="3337" width="18" style="448" customWidth="1"/>
    <col min="3338" max="3338" width="15.8571428571429" style="448" customWidth="1"/>
    <col min="3339" max="3339" width="13.4285714285714" style="448" customWidth="1"/>
    <col min="3340" max="3340" width="20.7142857142857" style="448" customWidth="1"/>
    <col min="3341" max="3341" width="17" style="448" customWidth="1"/>
    <col min="3342" max="3342" width="16.2857142857143" style="448" customWidth="1"/>
    <col min="3343" max="3343" width="31.1428571428571" style="448" customWidth="1"/>
    <col min="3344" max="3344" width="41.8571428571429" style="448" customWidth="1"/>
    <col min="3345" max="3346" width="11.4285714285714" style="448" customWidth="1"/>
    <col min="3347" max="3584" width="9.14285714285714" style="448"/>
    <col min="3585" max="3585" width="7" style="448" customWidth="1"/>
    <col min="3586" max="3586" width="25.2857142857143" style="448" customWidth="1"/>
    <col min="3587" max="3587" width="17.4285714285714" style="448" customWidth="1"/>
    <col min="3588" max="3588" width="17.7142857142857" style="448" customWidth="1"/>
    <col min="3589" max="3589" width="20.5714285714286" style="448" customWidth="1"/>
    <col min="3590" max="3590" width="17.5714285714286" style="448" customWidth="1"/>
    <col min="3591" max="3591" width="12.7142857142857" style="448" customWidth="1"/>
    <col min="3592" max="3593" width="18" style="448" customWidth="1"/>
    <col min="3594" max="3594" width="15.8571428571429" style="448" customWidth="1"/>
    <col min="3595" max="3595" width="13.4285714285714" style="448" customWidth="1"/>
    <col min="3596" max="3596" width="20.7142857142857" style="448" customWidth="1"/>
    <col min="3597" max="3597" width="17" style="448" customWidth="1"/>
    <col min="3598" max="3598" width="16.2857142857143" style="448" customWidth="1"/>
    <col min="3599" max="3599" width="31.1428571428571" style="448" customWidth="1"/>
    <col min="3600" max="3600" width="41.8571428571429" style="448" customWidth="1"/>
    <col min="3601" max="3602" width="11.4285714285714" style="448" customWidth="1"/>
    <col min="3603" max="3840" width="9.14285714285714" style="448"/>
    <col min="3841" max="3841" width="7" style="448" customWidth="1"/>
    <col min="3842" max="3842" width="25.2857142857143" style="448" customWidth="1"/>
    <col min="3843" max="3843" width="17.4285714285714" style="448" customWidth="1"/>
    <col min="3844" max="3844" width="17.7142857142857" style="448" customWidth="1"/>
    <col min="3845" max="3845" width="20.5714285714286" style="448" customWidth="1"/>
    <col min="3846" max="3846" width="17.5714285714286" style="448" customWidth="1"/>
    <col min="3847" max="3847" width="12.7142857142857" style="448" customWidth="1"/>
    <col min="3848" max="3849" width="18" style="448" customWidth="1"/>
    <col min="3850" max="3850" width="15.8571428571429" style="448" customWidth="1"/>
    <col min="3851" max="3851" width="13.4285714285714" style="448" customWidth="1"/>
    <col min="3852" max="3852" width="20.7142857142857" style="448" customWidth="1"/>
    <col min="3853" max="3853" width="17" style="448" customWidth="1"/>
    <col min="3854" max="3854" width="16.2857142857143" style="448" customWidth="1"/>
    <col min="3855" max="3855" width="31.1428571428571" style="448" customWidth="1"/>
    <col min="3856" max="3856" width="41.8571428571429" style="448" customWidth="1"/>
    <col min="3857" max="3858" width="11.4285714285714" style="448" customWidth="1"/>
    <col min="3859" max="4096" width="9.14285714285714" style="448"/>
    <col min="4097" max="4097" width="7" style="448" customWidth="1"/>
    <col min="4098" max="4098" width="25.2857142857143" style="448" customWidth="1"/>
    <col min="4099" max="4099" width="17.4285714285714" style="448" customWidth="1"/>
    <col min="4100" max="4100" width="17.7142857142857" style="448" customWidth="1"/>
    <col min="4101" max="4101" width="20.5714285714286" style="448" customWidth="1"/>
    <col min="4102" max="4102" width="17.5714285714286" style="448" customWidth="1"/>
    <col min="4103" max="4103" width="12.7142857142857" style="448" customWidth="1"/>
    <col min="4104" max="4105" width="18" style="448" customWidth="1"/>
    <col min="4106" max="4106" width="15.8571428571429" style="448" customWidth="1"/>
    <col min="4107" max="4107" width="13.4285714285714" style="448" customWidth="1"/>
    <col min="4108" max="4108" width="20.7142857142857" style="448" customWidth="1"/>
    <col min="4109" max="4109" width="17" style="448" customWidth="1"/>
    <col min="4110" max="4110" width="16.2857142857143" style="448" customWidth="1"/>
    <col min="4111" max="4111" width="31.1428571428571" style="448" customWidth="1"/>
    <col min="4112" max="4112" width="41.8571428571429" style="448" customWidth="1"/>
    <col min="4113" max="4114" width="11.4285714285714" style="448" customWidth="1"/>
    <col min="4115" max="4352" width="9.14285714285714" style="448"/>
    <col min="4353" max="4353" width="7" style="448" customWidth="1"/>
    <col min="4354" max="4354" width="25.2857142857143" style="448" customWidth="1"/>
    <col min="4355" max="4355" width="17.4285714285714" style="448" customWidth="1"/>
    <col min="4356" max="4356" width="17.7142857142857" style="448" customWidth="1"/>
    <col min="4357" max="4357" width="20.5714285714286" style="448" customWidth="1"/>
    <col min="4358" max="4358" width="17.5714285714286" style="448" customWidth="1"/>
    <col min="4359" max="4359" width="12.7142857142857" style="448" customWidth="1"/>
    <col min="4360" max="4361" width="18" style="448" customWidth="1"/>
    <col min="4362" max="4362" width="15.8571428571429" style="448" customWidth="1"/>
    <col min="4363" max="4363" width="13.4285714285714" style="448" customWidth="1"/>
    <col min="4364" max="4364" width="20.7142857142857" style="448" customWidth="1"/>
    <col min="4365" max="4365" width="17" style="448" customWidth="1"/>
    <col min="4366" max="4366" width="16.2857142857143" style="448" customWidth="1"/>
    <col min="4367" max="4367" width="31.1428571428571" style="448" customWidth="1"/>
    <col min="4368" max="4368" width="41.8571428571429" style="448" customWidth="1"/>
    <col min="4369" max="4370" width="11.4285714285714" style="448" customWidth="1"/>
    <col min="4371" max="4608" width="9.14285714285714" style="448"/>
    <col min="4609" max="4609" width="7" style="448" customWidth="1"/>
    <col min="4610" max="4610" width="25.2857142857143" style="448" customWidth="1"/>
    <col min="4611" max="4611" width="17.4285714285714" style="448" customWidth="1"/>
    <col min="4612" max="4612" width="17.7142857142857" style="448" customWidth="1"/>
    <col min="4613" max="4613" width="20.5714285714286" style="448" customWidth="1"/>
    <col min="4614" max="4614" width="17.5714285714286" style="448" customWidth="1"/>
    <col min="4615" max="4615" width="12.7142857142857" style="448" customWidth="1"/>
    <col min="4616" max="4617" width="18" style="448" customWidth="1"/>
    <col min="4618" max="4618" width="15.8571428571429" style="448" customWidth="1"/>
    <col min="4619" max="4619" width="13.4285714285714" style="448" customWidth="1"/>
    <col min="4620" max="4620" width="20.7142857142857" style="448" customWidth="1"/>
    <col min="4621" max="4621" width="17" style="448" customWidth="1"/>
    <col min="4622" max="4622" width="16.2857142857143" style="448" customWidth="1"/>
    <col min="4623" max="4623" width="31.1428571428571" style="448" customWidth="1"/>
    <col min="4624" max="4624" width="41.8571428571429" style="448" customWidth="1"/>
    <col min="4625" max="4626" width="11.4285714285714" style="448" customWidth="1"/>
    <col min="4627" max="4864" width="9.14285714285714" style="448"/>
    <col min="4865" max="4865" width="7" style="448" customWidth="1"/>
    <col min="4866" max="4866" width="25.2857142857143" style="448" customWidth="1"/>
    <col min="4867" max="4867" width="17.4285714285714" style="448" customWidth="1"/>
    <col min="4868" max="4868" width="17.7142857142857" style="448" customWidth="1"/>
    <col min="4869" max="4869" width="20.5714285714286" style="448" customWidth="1"/>
    <col min="4870" max="4870" width="17.5714285714286" style="448" customWidth="1"/>
    <col min="4871" max="4871" width="12.7142857142857" style="448" customWidth="1"/>
    <col min="4872" max="4873" width="18" style="448" customWidth="1"/>
    <col min="4874" max="4874" width="15.8571428571429" style="448" customWidth="1"/>
    <col min="4875" max="4875" width="13.4285714285714" style="448" customWidth="1"/>
    <col min="4876" max="4876" width="20.7142857142857" style="448" customWidth="1"/>
    <col min="4877" max="4877" width="17" style="448" customWidth="1"/>
    <col min="4878" max="4878" width="16.2857142857143" style="448" customWidth="1"/>
    <col min="4879" max="4879" width="31.1428571428571" style="448" customWidth="1"/>
    <col min="4880" max="4880" width="41.8571428571429" style="448" customWidth="1"/>
    <col min="4881" max="4882" width="11.4285714285714" style="448" customWidth="1"/>
    <col min="4883" max="5120" width="9.14285714285714" style="448"/>
    <col min="5121" max="5121" width="7" style="448" customWidth="1"/>
    <col min="5122" max="5122" width="25.2857142857143" style="448" customWidth="1"/>
    <col min="5123" max="5123" width="17.4285714285714" style="448" customWidth="1"/>
    <col min="5124" max="5124" width="17.7142857142857" style="448" customWidth="1"/>
    <col min="5125" max="5125" width="20.5714285714286" style="448" customWidth="1"/>
    <col min="5126" max="5126" width="17.5714285714286" style="448" customWidth="1"/>
    <col min="5127" max="5127" width="12.7142857142857" style="448" customWidth="1"/>
    <col min="5128" max="5129" width="18" style="448" customWidth="1"/>
    <col min="5130" max="5130" width="15.8571428571429" style="448" customWidth="1"/>
    <col min="5131" max="5131" width="13.4285714285714" style="448" customWidth="1"/>
    <col min="5132" max="5132" width="20.7142857142857" style="448" customWidth="1"/>
    <col min="5133" max="5133" width="17" style="448" customWidth="1"/>
    <col min="5134" max="5134" width="16.2857142857143" style="448" customWidth="1"/>
    <col min="5135" max="5135" width="31.1428571428571" style="448" customWidth="1"/>
    <col min="5136" max="5136" width="41.8571428571429" style="448" customWidth="1"/>
    <col min="5137" max="5138" width="11.4285714285714" style="448" customWidth="1"/>
    <col min="5139" max="5376" width="9.14285714285714" style="448"/>
    <col min="5377" max="5377" width="7" style="448" customWidth="1"/>
    <col min="5378" max="5378" width="25.2857142857143" style="448" customWidth="1"/>
    <col min="5379" max="5379" width="17.4285714285714" style="448" customWidth="1"/>
    <col min="5380" max="5380" width="17.7142857142857" style="448" customWidth="1"/>
    <col min="5381" max="5381" width="20.5714285714286" style="448" customWidth="1"/>
    <col min="5382" max="5382" width="17.5714285714286" style="448" customWidth="1"/>
    <col min="5383" max="5383" width="12.7142857142857" style="448" customWidth="1"/>
    <col min="5384" max="5385" width="18" style="448" customWidth="1"/>
    <col min="5386" max="5386" width="15.8571428571429" style="448" customWidth="1"/>
    <col min="5387" max="5387" width="13.4285714285714" style="448" customWidth="1"/>
    <col min="5388" max="5388" width="20.7142857142857" style="448" customWidth="1"/>
    <col min="5389" max="5389" width="17" style="448" customWidth="1"/>
    <col min="5390" max="5390" width="16.2857142857143" style="448" customWidth="1"/>
    <col min="5391" max="5391" width="31.1428571428571" style="448" customWidth="1"/>
    <col min="5392" max="5392" width="41.8571428571429" style="448" customWidth="1"/>
    <col min="5393" max="5394" width="11.4285714285714" style="448" customWidth="1"/>
    <col min="5395" max="5632" width="9.14285714285714" style="448"/>
    <col min="5633" max="5633" width="7" style="448" customWidth="1"/>
    <col min="5634" max="5634" width="25.2857142857143" style="448" customWidth="1"/>
    <col min="5635" max="5635" width="17.4285714285714" style="448" customWidth="1"/>
    <col min="5636" max="5636" width="17.7142857142857" style="448" customWidth="1"/>
    <col min="5637" max="5637" width="20.5714285714286" style="448" customWidth="1"/>
    <col min="5638" max="5638" width="17.5714285714286" style="448" customWidth="1"/>
    <col min="5639" max="5639" width="12.7142857142857" style="448" customWidth="1"/>
    <col min="5640" max="5641" width="18" style="448" customWidth="1"/>
    <col min="5642" max="5642" width="15.8571428571429" style="448" customWidth="1"/>
    <col min="5643" max="5643" width="13.4285714285714" style="448" customWidth="1"/>
    <col min="5644" max="5644" width="20.7142857142857" style="448" customWidth="1"/>
    <col min="5645" max="5645" width="17" style="448" customWidth="1"/>
    <col min="5646" max="5646" width="16.2857142857143" style="448" customWidth="1"/>
    <col min="5647" max="5647" width="31.1428571428571" style="448" customWidth="1"/>
    <col min="5648" max="5648" width="41.8571428571429" style="448" customWidth="1"/>
    <col min="5649" max="5650" width="11.4285714285714" style="448" customWidth="1"/>
    <col min="5651" max="5888" width="9.14285714285714" style="448"/>
    <col min="5889" max="5889" width="7" style="448" customWidth="1"/>
    <col min="5890" max="5890" width="25.2857142857143" style="448" customWidth="1"/>
    <col min="5891" max="5891" width="17.4285714285714" style="448" customWidth="1"/>
    <col min="5892" max="5892" width="17.7142857142857" style="448" customWidth="1"/>
    <col min="5893" max="5893" width="20.5714285714286" style="448" customWidth="1"/>
    <col min="5894" max="5894" width="17.5714285714286" style="448" customWidth="1"/>
    <col min="5895" max="5895" width="12.7142857142857" style="448" customWidth="1"/>
    <col min="5896" max="5897" width="18" style="448" customWidth="1"/>
    <col min="5898" max="5898" width="15.8571428571429" style="448" customWidth="1"/>
    <col min="5899" max="5899" width="13.4285714285714" style="448" customWidth="1"/>
    <col min="5900" max="5900" width="20.7142857142857" style="448" customWidth="1"/>
    <col min="5901" max="5901" width="17" style="448" customWidth="1"/>
    <col min="5902" max="5902" width="16.2857142857143" style="448" customWidth="1"/>
    <col min="5903" max="5903" width="31.1428571428571" style="448" customWidth="1"/>
    <col min="5904" max="5904" width="41.8571428571429" style="448" customWidth="1"/>
    <col min="5905" max="5906" width="11.4285714285714" style="448" customWidth="1"/>
    <col min="5907" max="6144" width="9.14285714285714" style="448"/>
    <col min="6145" max="6145" width="7" style="448" customWidth="1"/>
    <col min="6146" max="6146" width="25.2857142857143" style="448" customWidth="1"/>
    <col min="6147" max="6147" width="17.4285714285714" style="448" customWidth="1"/>
    <col min="6148" max="6148" width="17.7142857142857" style="448" customWidth="1"/>
    <col min="6149" max="6149" width="20.5714285714286" style="448" customWidth="1"/>
    <col min="6150" max="6150" width="17.5714285714286" style="448" customWidth="1"/>
    <col min="6151" max="6151" width="12.7142857142857" style="448" customWidth="1"/>
    <col min="6152" max="6153" width="18" style="448" customWidth="1"/>
    <col min="6154" max="6154" width="15.8571428571429" style="448" customWidth="1"/>
    <col min="6155" max="6155" width="13.4285714285714" style="448" customWidth="1"/>
    <col min="6156" max="6156" width="20.7142857142857" style="448" customWidth="1"/>
    <col min="6157" max="6157" width="17" style="448" customWidth="1"/>
    <col min="6158" max="6158" width="16.2857142857143" style="448" customWidth="1"/>
    <col min="6159" max="6159" width="31.1428571428571" style="448" customWidth="1"/>
    <col min="6160" max="6160" width="41.8571428571429" style="448" customWidth="1"/>
    <col min="6161" max="6162" width="11.4285714285714" style="448" customWidth="1"/>
    <col min="6163" max="6400" width="9.14285714285714" style="448"/>
    <col min="6401" max="6401" width="7" style="448" customWidth="1"/>
    <col min="6402" max="6402" width="25.2857142857143" style="448" customWidth="1"/>
    <col min="6403" max="6403" width="17.4285714285714" style="448" customWidth="1"/>
    <col min="6404" max="6404" width="17.7142857142857" style="448" customWidth="1"/>
    <col min="6405" max="6405" width="20.5714285714286" style="448" customWidth="1"/>
    <col min="6406" max="6406" width="17.5714285714286" style="448" customWidth="1"/>
    <col min="6407" max="6407" width="12.7142857142857" style="448" customWidth="1"/>
    <col min="6408" max="6409" width="18" style="448" customWidth="1"/>
    <col min="6410" max="6410" width="15.8571428571429" style="448" customWidth="1"/>
    <col min="6411" max="6411" width="13.4285714285714" style="448" customWidth="1"/>
    <col min="6412" max="6412" width="20.7142857142857" style="448" customWidth="1"/>
    <col min="6413" max="6413" width="17" style="448" customWidth="1"/>
    <col min="6414" max="6414" width="16.2857142857143" style="448" customWidth="1"/>
    <col min="6415" max="6415" width="31.1428571428571" style="448" customWidth="1"/>
    <col min="6416" max="6416" width="41.8571428571429" style="448" customWidth="1"/>
    <col min="6417" max="6418" width="11.4285714285714" style="448" customWidth="1"/>
    <col min="6419" max="6656" width="9.14285714285714" style="448"/>
    <col min="6657" max="6657" width="7" style="448" customWidth="1"/>
    <col min="6658" max="6658" width="25.2857142857143" style="448" customWidth="1"/>
    <col min="6659" max="6659" width="17.4285714285714" style="448" customWidth="1"/>
    <col min="6660" max="6660" width="17.7142857142857" style="448" customWidth="1"/>
    <col min="6661" max="6661" width="20.5714285714286" style="448" customWidth="1"/>
    <col min="6662" max="6662" width="17.5714285714286" style="448" customWidth="1"/>
    <col min="6663" max="6663" width="12.7142857142857" style="448" customWidth="1"/>
    <col min="6664" max="6665" width="18" style="448" customWidth="1"/>
    <col min="6666" max="6666" width="15.8571428571429" style="448" customWidth="1"/>
    <col min="6667" max="6667" width="13.4285714285714" style="448" customWidth="1"/>
    <col min="6668" max="6668" width="20.7142857142857" style="448" customWidth="1"/>
    <col min="6669" max="6669" width="17" style="448" customWidth="1"/>
    <col min="6670" max="6670" width="16.2857142857143" style="448" customWidth="1"/>
    <col min="6671" max="6671" width="31.1428571428571" style="448" customWidth="1"/>
    <col min="6672" max="6672" width="41.8571428571429" style="448" customWidth="1"/>
    <col min="6673" max="6674" width="11.4285714285714" style="448" customWidth="1"/>
    <col min="6675" max="6912" width="9.14285714285714" style="448"/>
    <col min="6913" max="6913" width="7" style="448" customWidth="1"/>
    <col min="6914" max="6914" width="25.2857142857143" style="448" customWidth="1"/>
    <col min="6915" max="6915" width="17.4285714285714" style="448" customWidth="1"/>
    <col min="6916" max="6916" width="17.7142857142857" style="448" customWidth="1"/>
    <col min="6917" max="6917" width="20.5714285714286" style="448" customWidth="1"/>
    <col min="6918" max="6918" width="17.5714285714286" style="448" customWidth="1"/>
    <col min="6919" max="6919" width="12.7142857142857" style="448" customWidth="1"/>
    <col min="6920" max="6921" width="18" style="448" customWidth="1"/>
    <col min="6922" max="6922" width="15.8571428571429" style="448" customWidth="1"/>
    <col min="6923" max="6923" width="13.4285714285714" style="448" customWidth="1"/>
    <col min="6924" max="6924" width="20.7142857142857" style="448" customWidth="1"/>
    <col min="6925" max="6925" width="17" style="448" customWidth="1"/>
    <col min="6926" max="6926" width="16.2857142857143" style="448" customWidth="1"/>
    <col min="6927" max="6927" width="31.1428571428571" style="448" customWidth="1"/>
    <col min="6928" max="6928" width="41.8571428571429" style="448" customWidth="1"/>
    <col min="6929" max="6930" width="11.4285714285714" style="448" customWidth="1"/>
    <col min="6931" max="7168" width="9.14285714285714" style="448"/>
    <col min="7169" max="7169" width="7" style="448" customWidth="1"/>
    <col min="7170" max="7170" width="25.2857142857143" style="448" customWidth="1"/>
    <col min="7171" max="7171" width="17.4285714285714" style="448" customWidth="1"/>
    <col min="7172" max="7172" width="17.7142857142857" style="448" customWidth="1"/>
    <col min="7173" max="7173" width="20.5714285714286" style="448" customWidth="1"/>
    <col min="7174" max="7174" width="17.5714285714286" style="448" customWidth="1"/>
    <col min="7175" max="7175" width="12.7142857142857" style="448" customWidth="1"/>
    <col min="7176" max="7177" width="18" style="448" customWidth="1"/>
    <col min="7178" max="7178" width="15.8571428571429" style="448" customWidth="1"/>
    <col min="7179" max="7179" width="13.4285714285714" style="448" customWidth="1"/>
    <col min="7180" max="7180" width="20.7142857142857" style="448" customWidth="1"/>
    <col min="7181" max="7181" width="17" style="448" customWidth="1"/>
    <col min="7182" max="7182" width="16.2857142857143" style="448" customWidth="1"/>
    <col min="7183" max="7183" width="31.1428571428571" style="448" customWidth="1"/>
    <col min="7184" max="7184" width="41.8571428571429" style="448" customWidth="1"/>
    <col min="7185" max="7186" width="11.4285714285714" style="448" customWidth="1"/>
    <col min="7187" max="7424" width="9.14285714285714" style="448"/>
    <col min="7425" max="7425" width="7" style="448" customWidth="1"/>
    <col min="7426" max="7426" width="25.2857142857143" style="448" customWidth="1"/>
    <col min="7427" max="7427" width="17.4285714285714" style="448" customWidth="1"/>
    <col min="7428" max="7428" width="17.7142857142857" style="448" customWidth="1"/>
    <col min="7429" max="7429" width="20.5714285714286" style="448" customWidth="1"/>
    <col min="7430" max="7430" width="17.5714285714286" style="448" customWidth="1"/>
    <col min="7431" max="7431" width="12.7142857142857" style="448" customWidth="1"/>
    <col min="7432" max="7433" width="18" style="448" customWidth="1"/>
    <col min="7434" max="7434" width="15.8571428571429" style="448" customWidth="1"/>
    <col min="7435" max="7435" width="13.4285714285714" style="448" customWidth="1"/>
    <col min="7436" max="7436" width="20.7142857142857" style="448" customWidth="1"/>
    <col min="7437" max="7437" width="17" style="448" customWidth="1"/>
    <col min="7438" max="7438" width="16.2857142857143" style="448" customWidth="1"/>
    <col min="7439" max="7439" width="31.1428571428571" style="448" customWidth="1"/>
    <col min="7440" max="7440" width="41.8571428571429" style="448" customWidth="1"/>
    <col min="7441" max="7442" width="11.4285714285714" style="448" customWidth="1"/>
    <col min="7443" max="7680" width="9.14285714285714" style="448"/>
    <col min="7681" max="7681" width="7" style="448" customWidth="1"/>
    <col min="7682" max="7682" width="25.2857142857143" style="448" customWidth="1"/>
    <col min="7683" max="7683" width="17.4285714285714" style="448" customWidth="1"/>
    <col min="7684" max="7684" width="17.7142857142857" style="448" customWidth="1"/>
    <col min="7685" max="7685" width="20.5714285714286" style="448" customWidth="1"/>
    <col min="7686" max="7686" width="17.5714285714286" style="448" customWidth="1"/>
    <col min="7687" max="7687" width="12.7142857142857" style="448" customWidth="1"/>
    <col min="7688" max="7689" width="18" style="448" customWidth="1"/>
    <col min="7690" max="7690" width="15.8571428571429" style="448" customWidth="1"/>
    <col min="7691" max="7691" width="13.4285714285714" style="448" customWidth="1"/>
    <col min="7692" max="7692" width="20.7142857142857" style="448" customWidth="1"/>
    <col min="7693" max="7693" width="17" style="448" customWidth="1"/>
    <col min="7694" max="7694" width="16.2857142857143" style="448" customWidth="1"/>
    <col min="7695" max="7695" width="31.1428571428571" style="448" customWidth="1"/>
    <col min="7696" max="7696" width="41.8571428571429" style="448" customWidth="1"/>
    <col min="7697" max="7698" width="11.4285714285714" style="448" customWidth="1"/>
    <col min="7699" max="7936" width="9.14285714285714" style="448"/>
    <col min="7937" max="7937" width="7" style="448" customWidth="1"/>
    <col min="7938" max="7938" width="25.2857142857143" style="448" customWidth="1"/>
    <col min="7939" max="7939" width="17.4285714285714" style="448" customWidth="1"/>
    <col min="7940" max="7940" width="17.7142857142857" style="448" customWidth="1"/>
    <col min="7941" max="7941" width="20.5714285714286" style="448" customWidth="1"/>
    <col min="7942" max="7942" width="17.5714285714286" style="448" customWidth="1"/>
    <col min="7943" max="7943" width="12.7142857142857" style="448" customWidth="1"/>
    <col min="7944" max="7945" width="18" style="448" customWidth="1"/>
    <col min="7946" max="7946" width="15.8571428571429" style="448" customWidth="1"/>
    <col min="7947" max="7947" width="13.4285714285714" style="448" customWidth="1"/>
    <col min="7948" max="7948" width="20.7142857142857" style="448" customWidth="1"/>
    <col min="7949" max="7949" width="17" style="448" customWidth="1"/>
    <col min="7950" max="7950" width="16.2857142857143" style="448" customWidth="1"/>
    <col min="7951" max="7951" width="31.1428571428571" style="448" customWidth="1"/>
    <col min="7952" max="7952" width="41.8571428571429" style="448" customWidth="1"/>
    <col min="7953" max="7954" width="11.4285714285714" style="448" customWidth="1"/>
    <col min="7955" max="8192" width="9.14285714285714" style="448"/>
    <col min="8193" max="8193" width="7" style="448" customWidth="1"/>
    <col min="8194" max="8194" width="25.2857142857143" style="448" customWidth="1"/>
    <col min="8195" max="8195" width="17.4285714285714" style="448" customWidth="1"/>
    <col min="8196" max="8196" width="17.7142857142857" style="448" customWidth="1"/>
    <col min="8197" max="8197" width="20.5714285714286" style="448" customWidth="1"/>
    <col min="8198" max="8198" width="17.5714285714286" style="448" customWidth="1"/>
    <col min="8199" max="8199" width="12.7142857142857" style="448" customWidth="1"/>
    <col min="8200" max="8201" width="18" style="448" customWidth="1"/>
    <col min="8202" max="8202" width="15.8571428571429" style="448" customWidth="1"/>
    <col min="8203" max="8203" width="13.4285714285714" style="448" customWidth="1"/>
    <col min="8204" max="8204" width="20.7142857142857" style="448" customWidth="1"/>
    <col min="8205" max="8205" width="17" style="448" customWidth="1"/>
    <col min="8206" max="8206" width="16.2857142857143" style="448" customWidth="1"/>
    <col min="8207" max="8207" width="31.1428571428571" style="448" customWidth="1"/>
    <col min="8208" max="8208" width="41.8571428571429" style="448" customWidth="1"/>
    <col min="8209" max="8210" width="11.4285714285714" style="448" customWidth="1"/>
    <col min="8211" max="8448" width="9.14285714285714" style="448"/>
    <col min="8449" max="8449" width="7" style="448" customWidth="1"/>
    <col min="8450" max="8450" width="25.2857142857143" style="448" customWidth="1"/>
    <col min="8451" max="8451" width="17.4285714285714" style="448" customWidth="1"/>
    <col min="8452" max="8452" width="17.7142857142857" style="448" customWidth="1"/>
    <col min="8453" max="8453" width="20.5714285714286" style="448" customWidth="1"/>
    <col min="8454" max="8454" width="17.5714285714286" style="448" customWidth="1"/>
    <col min="8455" max="8455" width="12.7142857142857" style="448" customWidth="1"/>
    <col min="8456" max="8457" width="18" style="448" customWidth="1"/>
    <col min="8458" max="8458" width="15.8571428571429" style="448" customWidth="1"/>
    <col min="8459" max="8459" width="13.4285714285714" style="448" customWidth="1"/>
    <col min="8460" max="8460" width="20.7142857142857" style="448" customWidth="1"/>
    <col min="8461" max="8461" width="17" style="448" customWidth="1"/>
    <col min="8462" max="8462" width="16.2857142857143" style="448" customWidth="1"/>
    <col min="8463" max="8463" width="31.1428571428571" style="448" customWidth="1"/>
    <col min="8464" max="8464" width="41.8571428571429" style="448" customWidth="1"/>
    <col min="8465" max="8466" width="11.4285714285714" style="448" customWidth="1"/>
    <col min="8467" max="8704" width="9.14285714285714" style="448"/>
    <col min="8705" max="8705" width="7" style="448" customWidth="1"/>
    <col min="8706" max="8706" width="25.2857142857143" style="448" customWidth="1"/>
    <col min="8707" max="8707" width="17.4285714285714" style="448" customWidth="1"/>
    <col min="8708" max="8708" width="17.7142857142857" style="448" customWidth="1"/>
    <col min="8709" max="8709" width="20.5714285714286" style="448" customWidth="1"/>
    <col min="8710" max="8710" width="17.5714285714286" style="448" customWidth="1"/>
    <col min="8711" max="8711" width="12.7142857142857" style="448" customWidth="1"/>
    <col min="8712" max="8713" width="18" style="448" customWidth="1"/>
    <col min="8714" max="8714" width="15.8571428571429" style="448" customWidth="1"/>
    <col min="8715" max="8715" width="13.4285714285714" style="448" customWidth="1"/>
    <col min="8716" max="8716" width="20.7142857142857" style="448" customWidth="1"/>
    <col min="8717" max="8717" width="17" style="448" customWidth="1"/>
    <col min="8718" max="8718" width="16.2857142857143" style="448" customWidth="1"/>
    <col min="8719" max="8719" width="31.1428571428571" style="448" customWidth="1"/>
    <col min="8720" max="8720" width="41.8571428571429" style="448" customWidth="1"/>
    <col min="8721" max="8722" width="11.4285714285714" style="448" customWidth="1"/>
    <col min="8723" max="8960" width="9.14285714285714" style="448"/>
    <col min="8961" max="8961" width="7" style="448" customWidth="1"/>
    <col min="8962" max="8962" width="25.2857142857143" style="448" customWidth="1"/>
    <col min="8963" max="8963" width="17.4285714285714" style="448" customWidth="1"/>
    <col min="8964" max="8964" width="17.7142857142857" style="448" customWidth="1"/>
    <col min="8965" max="8965" width="20.5714285714286" style="448" customWidth="1"/>
    <col min="8966" max="8966" width="17.5714285714286" style="448" customWidth="1"/>
    <col min="8967" max="8967" width="12.7142857142857" style="448" customWidth="1"/>
    <col min="8968" max="8969" width="18" style="448" customWidth="1"/>
    <col min="8970" max="8970" width="15.8571428571429" style="448" customWidth="1"/>
    <col min="8971" max="8971" width="13.4285714285714" style="448" customWidth="1"/>
    <col min="8972" max="8972" width="20.7142857142857" style="448" customWidth="1"/>
    <col min="8973" max="8973" width="17" style="448" customWidth="1"/>
    <col min="8974" max="8974" width="16.2857142857143" style="448" customWidth="1"/>
    <col min="8975" max="8975" width="31.1428571428571" style="448" customWidth="1"/>
    <col min="8976" max="8976" width="41.8571428571429" style="448" customWidth="1"/>
    <col min="8977" max="8978" width="11.4285714285714" style="448" customWidth="1"/>
    <col min="8979" max="9216" width="9.14285714285714" style="448"/>
    <col min="9217" max="9217" width="7" style="448" customWidth="1"/>
    <col min="9218" max="9218" width="25.2857142857143" style="448" customWidth="1"/>
    <col min="9219" max="9219" width="17.4285714285714" style="448" customWidth="1"/>
    <col min="9220" max="9220" width="17.7142857142857" style="448" customWidth="1"/>
    <col min="9221" max="9221" width="20.5714285714286" style="448" customWidth="1"/>
    <col min="9222" max="9222" width="17.5714285714286" style="448" customWidth="1"/>
    <col min="9223" max="9223" width="12.7142857142857" style="448" customWidth="1"/>
    <col min="9224" max="9225" width="18" style="448" customWidth="1"/>
    <col min="9226" max="9226" width="15.8571428571429" style="448" customWidth="1"/>
    <col min="9227" max="9227" width="13.4285714285714" style="448" customWidth="1"/>
    <col min="9228" max="9228" width="20.7142857142857" style="448" customWidth="1"/>
    <col min="9229" max="9229" width="17" style="448" customWidth="1"/>
    <col min="9230" max="9230" width="16.2857142857143" style="448" customWidth="1"/>
    <col min="9231" max="9231" width="31.1428571428571" style="448" customWidth="1"/>
    <col min="9232" max="9232" width="41.8571428571429" style="448" customWidth="1"/>
    <col min="9233" max="9234" width="11.4285714285714" style="448" customWidth="1"/>
    <col min="9235" max="9472" width="9.14285714285714" style="448"/>
    <col min="9473" max="9473" width="7" style="448" customWidth="1"/>
    <col min="9474" max="9474" width="25.2857142857143" style="448" customWidth="1"/>
    <col min="9475" max="9475" width="17.4285714285714" style="448" customWidth="1"/>
    <col min="9476" max="9476" width="17.7142857142857" style="448" customWidth="1"/>
    <col min="9477" max="9477" width="20.5714285714286" style="448" customWidth="1"/>
    <col min="9478" max="9478" width="17.5714285714286" style="448" customWidth="1"/>
    <col min="9479" max="9479" width="12.7142857142857" style="448" customWidth="1"/>
    <col min="9480" max="9481" width="18" style="448" customWidth="1"/>
    <col min="9482" max="9482" width="15.8571428571429" style="448" customWidth="1"/>
    <col min="9483" max="9483" width="13.4285714285714" style="448" customWidth="1"/>
    <col min="9484" max="9484" width="20.7142857142857" style="448" customWidth="1"/>
    <col min="9485" max="9485" width="17" style="448" customWidth="1"/>
    <col min="9486" max="9486" width="16.2857142857143" style="448" customWidth="1"/>
    <col min="9487" max="9487" width="31.1428571428571" style="448" customWidth="1"/>
    <col min="9488" max="9488" width="41.8571428571429" style="448" customWidth="1"/>
    <col min="9489" max="9490" width="11.4285714285714" style="448" customWidth="1"/>
    <col min="9491" max="9728" width="9.14285714285714" style="448"/>
    <col min="9729" max="9729" width="7" style="448" customWidth="1"/>
    <col min="9730" max="9730" width="25.2857142857143" style="448" customWidth="1"/>
    <col min="9731" max="9731" width="17.4285714285714" style="448" customWidth="1"/>
    <col min="9732" max="9732" width="17.7142857142857" style="448" customWidth="1"/>
    <col min="9733" max="9733" width="20.5714285714286" style="448" customWidth="1"/>
    <col min="9734" max="9734" width="17.5714285714286" style="448" customWidth="1"/>
    <col min="9735" max="9735" width="12.7142857142857" style="448" customWidth="1"/>
    <col min="9736" max="9737" width="18" style="448" customWidth="1"/>
    <col min="9738" max="9738" width="15.8571428571429" style="448" customWidth="1"/>
    <col min="9739" max="9739" width="13.4285714285714" style="448" customWidth="1"/>
    <col min="9740" max="9740" width="20.7142857142857" style="448" customWidth="1"/>
    <col min="9741" max="9741" width="17" style="448" customWidth="1"/>
    <col min="9742" max="9742" width="16.2857142857143" style="448" customWidth="1"/>
    <col min="9743" max="9743" width="31.1428571428571" style="448" customWidth="1"/>
    <col min="9744" max="9744" width="41.8571428571429" style="448" customWidth="1"/>
    <col min="9745" max="9746" width="11.4285714285714" style="448" customWidth="1"/>
    <col min="9747" max="9984" width="9.14285714285714" style="448"/>
    <col min="9985" max="9985" width="7" style="448" customWidth="1"/>
    <col min="9986" max="9986" width="25.2857142857143" style="448" customWidth="1"/>
    <col min="9987" max="9987" width="17.4285714285714" style="448" customWidth="1"/>
    <col min="9988" max="9988" width="17.7142857142857" style="448" customWidth="1"/>
    <col min="9989" max="9989" width="20.5714285714286" style="448" customWidth="1"/>
    <col min="9990" max="9990" width="17.5714285714286" style="448" customWidth="1"/>
    <col min="9991" max="9991" width="12.7142857142857" style="448" customWidth="1"/>
    <col min="9992" max="9993" width="18" style="448" customWidth="1"/>
    <col min="9994" max="9994" width="15.8571428571429" style="448" customWidth="1"/>
    <col min="9995" max="9995" width="13.4285714285714" style="448" customWidth="1"/>
    <col min="9996" max="9996" width="20.7142857142857" style="448" customWidth="1"/>
    <col min="9997" max="9997" width="17" style="448" customWidth="1"/>
    <col min="9998" max="9998" width="16.2857142857143" style="448" customWidth="1"/>
    <col min="9999" max="9999" width="31.1428571428571" style="448" customWidth="1"/>
    <col min="10000" max="10000" width="41.8571428571429" style="448" customWidth="1"/>
    <col min="10001" max="10002" width="11.4285714285714" style="448" customWidth="1"/>
    <col min="10003" max="10240" width="9.14285714285714" style="448"/>
    <col min="10241" max="10241" width="7" style="448" customWidth="1"/>
    <col min="10242" max="10242" width="25.2857142857143" style="448" customWidth="1"/>
    <col min="10243" max="10243" width="17.4285714285714" style="448" customWidth="1"/>
    <col min="10244" max="10244" width="17.7142857142857" style="448" customWidth="1"/>
    <col min="10245" max="10245" width="20.5714285714286" style="448" customWidth="1"/>
    <col min="10246" max="10246" width="17.5714285714286" style="448" customWidth="1"/>
    <col min="10247" max="10247" width="12.7142857142857" style="448" customWidth="1"/>
    <col min="10248" max="10249" width="18" style="448" customWidth="1"/>
    <col min="10250" max="10250" width="15.8571428571429" style="448" customWidth="1"/>
    <col min="10251" max="10251" width="13.4285714285714" style="448" customWidth="1"/>
    <col min="10252" max="10252" width="20.7142857142857" style="448" customWidth="1"/>
    <col min="10253" max="10253" width="17" style="448" customWidth="1"/>
    <col min="10254" max="10254" width="16.2857142857143" style="448" customWidth="1"/>
    <col min="10255" max="10255" width="31.1428571428571" style="448" customWidth="1"/>
    <col min="10256" max="10256" width="41.8571428571429" style="448" customWidth="1"/>
    <col min="10257" max="10258" width="11.4285714285714" style="448" customWidth="1"/>
    <col min="10259" max="10496" width="9.14285714285714" style="448"/>
    <col min="10497" max="10497" width="7" style="448" customWidth="1"/>
    <col min="10498" max="10498" width="25.2857142857143" style="448" customWidth="1"/>
    <col min="10499" max="10499" width="17.4285714285714" style="448" customWidth="1"/>
    <col min="10500" max="10500" width="17.7142857142857" style="448" customWidth="1"/>
    <col min="10501" max="10501" width="20.5714285714286" style="448" customWidth="1"/>
    <col min="10502" max="10502" width="17.5714285714286" style="448" customWidth="1"/>
    <col min="10503" max="10503" width="12.7142857142857" style="448" customWidth="1"/>
    <col min="10504" max="10505" width="18" style="448" customWidth="1"/>
    <col min="10506" max="10506" width="15.8571428571429" style="448" customWidth="1"/>
    <col min="10507" max="10507" width="13.4285714285714" style="448" customWidth="1"/>
    <col min="10508" max="10508" width="20.7142857142857" style="448" customWidth="1"/>
    <col min="10509" max="10509" width="17" style="448" customWidth="1"/>
    <col min="10510" max="10510" width="16.2857142857143" style="448" customWidth="1"/>
    <col min="10511" max="10511" width="31.1428571428571" style="448" customWidth="1"/>
    <col min="10512" max="10512" width="41.8571428571429" style="448" customWidth="1"/>
    <col min="10513" max="10514" width="11.4285714285714" style="448" customWidth="1"/>
    <col min="10515" max="10752" width="9.14285714285714" style="448"/>
    <col min="10753" max="10753" width="7" style="448" customWidth="1"/>
    <col min="10754" max="10754" width="25.2857142857143" style="448" customWidth="1"/>
    <col min="10755" max="10755" width="17.4285714285714" style="448" customWidth="1"/>
    <col min="10756" max="10756" width="17.7142857142857" style="448" customWidth="1"/>
    <col min="10757" max="10757" width="20.5714285714286" style="448" customWidth="1"/>
    <col min="10758" max="10758" width="17.5714285714286" style="448" customWidth="1"/>
    <col min="10759" max="10759" width="12.7142857142857" style="448" customWidth="1"/>
    <col min="10760" max="10761" width="18" style="448" customWidth="1"/>
    <col min="10762" max="10762" width="15.8571428571429" style="448" customWidth="1"/>
    <col min="10763" max="10763" width="13.4285714285714" style="448" customWidth="1"/>
    <col min="10764" max="10764" width="20.7142857142857" style="448" customWidth="1"/>
    <col min="10765" max="10765" width="17" style="448" customWidth="1"/>
    <col min="10766" max="10766" width="16.2857142857143" style="448" customWidth="1"/>
    <col min="10767" max="10767" width="31.1428571428571" style="448" customWidth="1"/>
    <col min="10768" max="10768" width="41.8571428571429" style="448" customWidth="1"/>
    <col min="10769" max="10770" width="11.4285714285714" style="448" customWidth="1"/>
    <col min="10771" max="11008" width="9.14285714285714" style="448"/>
    <col min="11009" max="11009" width="7" style="448" customWidth="1"/>
    <col min="11010" max="11010" width="25.2857142857143" style="448" customWidth="1"/>
    <col min="11011" max="11011" width="17.4285714285714" style="448" customWidth="1"/>
    <col min="11012" max="11012" width="17.7142857142857" style="448" customWidth="1"/>
    <col min="11013" max="11013" width="20.5714285714286" style="448" customWidth="1"/>
    <col min="11014" max="11014" width="17.5714285714286" style="448" customWidth="1"/>
    <col min="11015" max="11015" width="12.7142857142857" style="448" customWidth="1"/>
    <col min="11016" max="11017" width="18" style="448" customWidth="1"/>
    <col min="11018" max="11018" width="15.8571428571429" style="448" customWidth="1"/>
    <col min="11019" max="11019" width="13.4285714285714" style="448" customWidth="1"/>
    <col min="11020" max="11020" width="20.7142857142857" style="448" customWidth="1"/>
    <col min="11021" max="11021" width="17" style="448" customWidth="1"/>
    <col min="11022" max="11022" width="16.2857142857143" style="448" customWidth="1"/>
    <col min="11023" max="11023" width="31.1428571428571" style="448" customWidth="1"/>
    <col min="11024" max="11024" width="41.8571428571429" style="448" customWidth="1"/>
    <col min="11025" max="11026" width="11.4285714285714" style="448" customWidth="1"/>
    <col min="11027" max="11264" width="9.14285714285714" style="448"/>
    <col min="11265" max="11265" width="7" style="448" customWidth="1"/>
    <col min="11266" max="11266" width="25.2857142857143" style="448" customWidth="1"/>
    <col min="11267" max="11267" width="17.4285714285714" style="448" customWidth="1"/>
    <col min="11268" max="11268" width="17.7142857142857" style="448" customWidth="1"/>
    <col min="11269" max="11269" width="20.5714285714286" style="448" customWidth="1"/>
    <col min="11270" max="11270" width="17.5714285714286" style="448" customWidth="1"/>
    <col min="11271" max="11271" width="12.7142857142857" style="448" customWidth="1"/>
    <col min="11272" max="11273" width="18" style="448" customWidth="1"/>
    <col min="11274" max="11274" width="15.8571428571429" style="448" customWidth="1"/>
    <col min="11275" max="11275" width="13.4285714285714" style="448" customWidth="1"/>
    <col min="11276" max="11276" width="20.7142857142857" style="448" customWidth="1"/>
    <col min="11277" max="11277" width="17" style="448" customWidth="1"/>
    <col min="11278" max="11278" width="16.2857142857143" style="448" customWidth="1"/>
    <col min="11279" max="11279" width="31.1428571428571" style="448" customWidth="1"/>
    <col min="11280" max="11280" width="41.8571428571429" style="448" customWidth="1"/>
    <col min="11281" max="11282" width="11.4285714285714" style="448" customWidth="1"/>
    <col min="11283" max="11520" width="9.14285714285714" style="448"/>
    <col min="11521" max="11521" width="7" style="448" customWidth="1"/>
    <col min="11522" max="11522" width="25.2857142857143" style="448" customWidth="1"/>
    <col min="11523" max="11523" width="17.4285714285714" style="448" customWidth="1"/>
    <col min="11524" max="11524" width="17.7142857142857" style="448" customWidth="1"/>
    <col min="11525" max="11525" width="20.5714285714286" style="448" customWidth="1"/>
    <col min="11526" max="11526" width="17.5714285714286" style="448" customWidth="1"/>
    <col min="11527" max="11527" width="12.7142857142857" style="448" customWidth="1"/>
    <col min="11528" max="11529" width="18" style="448" customWidth="1"/>
    <col min="11530" max="11530" width="15.8571428571429" style="448" customWidth="1"/>
    <col min="11531" max="11531" width="13.4285714285714" style="448" customWidth="1"/>
    <col min="11532" max="11532" width="20.7142857142857" style="448" customWidth="1"/>
    <col min="11533" max="11533" width="17" style="448" customWidth="1"/>
    <col min="11534" max="11534" width="16.2857142857143" style="448" customWidth="1"/>
    <col min="11535" max="11535" width="31.1428571428571" style="448" customWidth="1"/>
    <col min="11536" max="11536" width="41.8571428571429" style="448" customWidth="1"/>
    <col min="11537" max="11538" width="11.4285714285714" style="448" customWidth="1"/>
    <col min="11539" max="11776" width="9.14285714285714" style="448"/>
    <col min="11777" max="11777" width="7" style="448" customWidth="1"/>
    <col min="11778" max="11778" width="25.2857142857143" style="448" customWidth="1"/>
    <col min="11779" max="11779" width="17.4285714285714" style="448" customWidth="1"/>
    <col min="11780" max="11780" width="17.7142857142857" style="448" customWidth="1"/>
    <col min="11781" max="11781" width="20.5714285714286" style="448" customWidth="1"/>
    <col min="11782" max="11782" width="17.5714285714286" style="448" customWidth="1"/>
    <col min="11783" max="11783" width="12.7142857142857" style="448" customWidth="1"/>
    <col min="11784" max="11785" width="18" style="448" customWidth="1"/>
    <col min="11786" max="11786" width="15.8571428571429" style="448" customWidth="1"/>
    <col min="11787" max="11787" width="13.4285714285714" style="448" customWidth="1"/>
    <col min="11788" max="11788" width="20.7142857142857" style="448" customWidth="1"/>
    <col min="11789" max="11789" width="17" style="448" customWidth="1"/>
    <col min="11790" max="11790" width="16.2857142857143" style="448" customWidth="1"/>
    <col min="11791" max="11791" width="31.1428571428571" style="448" customWidth="1"/>
    <col min="11792" max="11792" width="41.8571428571429" style="448" customWidth="1"/>
    <col min="11793" max="11794" width="11.4285714285714" style="448" customWidth="1"/>
    <col min="11795" max="12032" width="9.14285714285714" style="448"/>
    <col min="12033" max="12033" width="7" style="448" customWidth="1"/>
    <col min="12034" max="12034" width="25.2857142857143" style="448" customWidth="1"/>
    <col min="12035" max="12035" width="17.4285714285714" style="448" customWidth="1"/>
    <col min="12036" max="12036" width="17.7142857142857" style="448" customWidth="1"/>
    <col min="12037" max="12037" width="20.5714285714286" style="448" customWidth="1"/>
    <col min="12038" max="12038" width="17.5714285714286" style="448" customWidth="1"/>
    <col min="12039" max="12039" width="12.7142857142857" style="448" customWidth="1"/>
    <col min="12040" max="12041" width="18" style="448" customWidth="1"/>
    <col min="12042" max="12042" width="15.8571428571429" style="448" customWidth="1"/>
    <col min="12043" max="12043" width="13.4285714285714" style="448" customWidth="1"/>
    <col min="12044" max="12044" width="20.7142857142857" style="448" customWidth="1"/>
    <col min="12045" max="12045" width="17" style="448" customWidth="1"/>
    <col min="12046" max="12046" width="16.2857142857143" style="448" customWidth="1"/>
    <col min="12047" max="12047" width="31.1428571428571" style="448" customWidth="1"/>
    <col min="12048" max="12048" width="41.8571428571429" style="448" customWidth="1"/>
    <col min="12049" max="12050" width="11.4285714285714" style="448" customWidth="1"/>
    <col min="12051" max="12288" width="9.14285714285714" style="448"/>
    <col min="12289" max="12289" width="7" style="448" customWidth="1"/>
    <col min="12290" max="12290" width="25.2857142857143" style="448" customWidth="1"/>
    <col min="12291" max="12291" width="17.4285714285714" style="448" customWidth="1"/>
    <col min="12292" max="12292" width="17.7142857142857" style="448" customWidth="1"/>
    <col min="12293" max="12293" width="20.5714285714286" style="448" customWidth="1"/>
    <col min="12294" max="12294" width="17.5714285714286" style="448" customWidth="1"/>
    <col min="12295" max="12295" width="12.7142857142857" style="448" customWidth="1"/>
    <col min="12296" max="12297" width="18" style="448" customWidth="1"/>
    <col min="12298" max="12298" width="15.8571428571429" style="448" customWidth="1"/>
    <col min="12299" max="12299" width="13.4285714285714" style="448" customWidth="1"/>
    <col min="12300" max="12300" width="20.7142857142857" style="448" customWidth="1"/>
    <col min="12301" max="12301" width="17" style="448" customWidth="1"/>
    <col min="12302" max="12302" width="16.2857142857143" style="448" customWidth="1"/>
    <col min="12303" max="12303" width="31.1428571428571" style="448" customWidth="1"/>
    <col min="12304" max="12304" width="41.8571428571429" style="448" customWidth="1"/>
    <col min="12305" max="12306" width="11.4285714285714" style="448" customWidth="1"/>
    <col min="12307" max="12544" width="9.14285714285714" style="448"/>
    <col min="12545" max="12545" width="7" style="448" customWidth="1"/>
    <col min="12546" max="12546" width="25.2857142857143" style="448" customWidth="1"/>
    <col min="12547" max="12547" width="17.4285714285714" style="448" customWidth="1"/>
    <col min="12548" max="12548" width="17.7142857142857" style="448" customWidth="1"/>
    <col min="12549" max="12549" width="20.5714285714286" style="448" customWidth="1"/>
    <col min="12550" max="12550" width="17.5714285714286" style="448" customWidth="1"/>
    <col min="12551" max="12551" width="12.7142857142857" style="448" customWidth="1"/>
    <col min="12552" max="12553" width="18" style="448" customWidth="1"/>
    <col min="12554" max="12554" width="15.8571428571429" style="448" customWidth="1"/>
    <col min="12555" max="12555" width="13.4285714285714" style="448" customWidth="1"/>
    <col min="12556" max="12556" width="20.7142857142857" style="448" customWidth="1"/>
    <col min="12557" max="12557" width="17" style="448" customWidth="1"/>
    <col min="12558" max="12558" width="16.2857142857143" style="448" customWidth="1"/>
    <col min="12559" max="12559" width="31.1428571428571" style="448" customWidth="1"/>
    <col min="12560" max="12560" width="41.8571428571429" style="448" customWidth="1"/>
    <col min="12561" max="12562" width="11.4285714285714" style="448" customWidth="1"/>
    <col min="12563" max="12800" width="9.14285714285714" style="448"/>
    <col min="12801" max="12801" width="7" style="448" customWidth="1"/>
    <col min="12802" max="12802" width="25.2857142857143" style="448" customWidth="1"/>
    <col min="12803" max="12803" width="17.4285714285714" style="448" customWidth="1"/>
    <col min="12804" max="12804" width="17.7142857142857" style="448" customWidth="1"/>
    <col min="12805" max="12805" width="20.5714285714286" style="448" customWidth="1"/>
    <col min="12806" max="12806" width="17.5714285714286" style="448" customWidth="1"/>
    <col min="12807" max="12807" width="12.7142857142857" style="448" customWidth="1"/>
    <col min="12808" max="12809" width="18" style="448" customWidth="1"/>
    <col min="12810" max="12810" width="15.8571428571429" style="448" customWidth="1"/>
    <col min="12811" max="12811" width="13.4285714285714" style="448" customWidth="1"/>
    <col min="12812" max="12812" width="20.7142857142857" style="448" customWidth="1"/>
    <col min="12813" max="12813" width="17" style="448" customWidth="1"/>
    <col min="12814" max="12814" width="16.2857142857143" style="448" customWidth="1"/>
    <col min="12815" max="12815" width="31.1428571428571" style="448" customWidth="1"/>
    <col min="12816" max="12816" width="41.8571428571429" style="448" customWidth="1"/>
    <col min="12817" max="12818" width="11.4285714285714" style="448" customWidth="1"/>
    <col min="12819" max="13056" width="9.14285714285714" style="448"/>
    <col min="13057" max="13057" width="7" style="448" customWidth="1"/>
    <col min="13058" max="13058" width="25.2857142857143" style="448" customWidth="1"/>
    <col min="13059" max="13059" width="17.4285714285714" style="448" customWidth="1"/>
    <col min="13060" max="13060" width="17.7142857142857" style="448" customWidth="1"/>
    <col min="13061" max="13061" width="20.5714285714286" style="448" customWidth="1"/>
    <col min="13062" max="13062" width="17.5714285714286" style="448" customWidth="1"/>
    <col min="13063" max="13063" width="12.7142857142857" style="448" customWidth="1"/>
    <col min="13064" max="13065" width="18" style="448" customWidth="1"/>
    <col min="13066" max="13066" width="15.8571428571429" style="448" customWidth="1"/>
    <col min="13067" max="13067" width="13.4285714285714" style="448" customWidth="1"/>
    <col min="13068" max="13068" width="20.7142857142857" style="448" customWidth="1"/>
    <col min="13069" max="13069" width="17" style="448" customWidth="1"/>
    <col min="13070" max="13070" width="16.2857142857143" style="448" customWidth="1"/>
    <col min="13071" max="13071" width="31.1428571428571" style="448" customWidth="1"/>
    <col min="13072" max="13072" width="41.8571428571429" style="448" customWidth="1"/>
    <col min="13073" max="13074" width="11.4285714285714" style="448" customWidth="1"/>
    <col min="13075" max="13312" width="9.14285714285714" style="448"/>
    <col min="13313" max="13313" width="7" style="448" customWidth="1"/>
    <col min="13314" max="13314" width="25.2857142857143" style="448" customWidth="1"/>
    <col min="13315" max="13315" width="17.4285714285714" style="448" customWidth="1"/>
    <col min="13316" max="13316" width="17.7142857142857" style="448" customWidth="1"/>
    <col min="13317" max="13317" width="20.5714285714286" style="448" customWidth="1"/>
    <col min="13318" max="13318" width="17.5714285714286" style="448" customWidth="1"/>
    <col min="13319" max="13319" width="12.7142857142857" style="448" customWidth="1"/>
    <col min="13320" max="13321" width="18" style="448" customWidth="1"/>
    <col min="13322" max="13322" width="15.8571428571429" style="448" customWidth="1"/>
    <col min="13323" max="13323" width="13.4285714285714" style="448" customWidth="1"/>
    <col min="13324" max="13324" width="20.7142857142857" style="448" customWidth="1"/>
    <col min="13325" max="13325" width="17" style="448" customWidth="1"/>
    <col min="13326" max="13326" width="16.2857142857143" style="448" customWidth="1"/>
    <col min="13327" max="13327" width="31.1428571428571" style="448" customWidth="1"/>
    <col min="13328" max="13328" width="41.8571428571429" style="448" customWidth="1"/>
    <col min="13329" max="13330" width="11.4285714285714" style="448" customWidth="1"/>
    <col min="13331" max="13568" width="9.14285714285714" style="448"/>
    <col min="13569" max="13569" width="7" style="448" customWidth="1"/>
    <col min="13570" max="13570" width="25.2857142857143" style="448" customWidth="1"/>
    <col min="13571" max="13571" width="17.4285714285714" style="448" customWidth="1"/>
    <col min="13572" max="13572" width="17.7142857142857" style="448" customWidth="1"/>
    <col min="13573" max="13573" width="20.5714285714286" style="448" customWidth="1"/>
    <col min="13574" max="13574" width="17.5714285714286" style="448" customWidth="1"/>
    <col min="13575" max="13575" width="12.7142857142857" style="448" customWidth="1"/>
    <col min="13576" max="13577" width="18" style="448" customWidth="1"/>
    <col min="13578" max="13578" width="15.8571428571429" style="448" customWidth="1"/>
    <col min="13579" max="13579" width="13.4285714285714" style="448" customWidth="1"/>
    <col min="13580" max="13580" width="20.7142857142857" style="448" customWidth="1"/>
    <col min="13581" max="13581" width="17" style="448" customWidth="1"/>
    <col min="13582" max="13582" width="16.2857142857143" style="448" customWidth="1"/>
    <col min="13583" max="13583" width="31.1428571428571" style="448" customWidth="1"/>
    <col min="13584" max="13584" width="41.8571428571429" style="448" customWidth="1"/>
    <col min="13585" max="13586" width="11.4285714285714" style="448" customWidth="1"/>
    <col min="13587" max="13824" width="9.14285714285714" style="448"/>
    <col min="13825" max="13825" width="7" style="448" customWidth="1"/>
    <col min="13826" max="13826" width="25.2857142857143" style="448" customWidth="1"/>
    <col min="13827" max="13827" width="17.4285714285714" style="448" customWidth="1"/>
    <col min="13828" max="13828" width="17.7142857142857" style="448" customWidth="1"/>
    <col min="13829" max="13829" width="20.5714285714286" style="448" customWidth="1"/>
    <col min="13830" max="13830" width="17.5714285714286" style="448" customWidth="1"/>
    <col min="13831" max="13831" width="12.7142857142857" style="448" customWidth="1"/>
    <col min="13832" max="13833" width="18" style="448" customWidth="1"/>
    <col min="13834" max="13834" width="15.8571428571429" style="448" customWidth="1"/>
    <col min="13835" max="13835" width="13.4285714285714" style="448" customWidth="1"/>
    <col min="13836" max="13836" width="20.7142857142857" style="448" customWidth="1"/>
    <col min="13837" max="13837" width="17" style="448" customWidth="1"/>
    <col min="13838" max="13838" width="16.2857142857143" style="448" customWidth="1"/>
    <col min="13839" max="13839" width="31.1428571428571" style="448" customWidth="1"/>
    <col min="13840" max="13840" width="41.8571428571429" style="448" customWidth="1"/>
    <col min="13841" max="13842" width="11.4285714285714" style="448" customWidth="1"/>
    <col min="13843" max="14080" width="9.14285714285714" style="448"/>
    <col min="14081" max="14081" width="7" style="448" customWidth="1"/>
    <col min="14082" max="14082" width="25.2857142857143" style="448" customWidth="1"/>
    <col min="14083" max="14083" width="17.4285714285714" style="448" customWidth="1"/>
    <col min="14084" max="14084" width="17.7142857142857" style="448" customWidth="1"/>
    <col min="14085" max="14085" width="20.5714285714286" style="448" customWidth="1"/>
    <col min="14086" max="14086" width="17.5714285714286" style="448" customWidth="1"/>
    <col min="14087" max="14087" width="12.7142857142857" style="448" customWidth="1"/>
    <col min="14088" max="14089" width="18" style="448" customWidth="1"/>
    <col min="14090" max="14090" width="15.8571428571429" style="448" customWidth="1"/>
    <col min="14091" max="14091" width="13.4285714285714" style="448" customWidth="1"/>
    <col min="14092" max="14092" width="20.7142857142857" style="448" customWidth="1"/>
    <col min="14093" max="14093" width="17" style="448" customWidth="1"/>
    <col min="14094" max="14094" width="16.2857142857143" style="448" customWidth="1"/>
    <col min="14095" max="14095" width="31.1428571428571" style="448" customWidth="1"/>
    <col min="14096" max="14096" width="41.8571428571429" style="448" customWidth="1"/>
    <col min="14097" max="14098" width="11.4285714285714" style="448" customWidth="1"/>
    <col min="14099" max="14336" width="9.14285714285714" style="448"/>
    <col min="14337" max="14337" width="7" style="448" customWidth="1"/>
    <col min="14338" max="14338" width="25.2857142857143" style="448" customWidth="1"/>
    <col min="14339" max="14339" width="17.4285714285714" style="448" customWidth="1"/>
    <col min="14340" max="14340" width="17.7142857142857" style="448" customWidth="1"/>
    <col min="14341" max="14341" width="20.5714285714286" style="448" customWidth="1"/>
    <col min="14342" max="14342" width="17.5714285714286" style="448" customWidth="1"/>
    <col min="14343" max="14343" width="12.7142857142857" style="448" customWidth="1"/>
    <col min="14344" max="14345" width="18" style="448" customWidth="1"/>
    <col min="14346" max="14346" width="15.8571428571429" style="448" customWidth="1"/>
    <col min="14347" max="14347" width="13.4285714285714" style="448" customWidth="1"/>
    <col min="14348" max="14348" width="20.7142857142857" style="448" customWidth="1"/>
    <col min="14349" max="14349" width="17" style="448" customWidth="1"/>
    <col min="14350" max="14350" width="16.2857142857143" style="448" customWidth="1"/>
    <col min="14351" max="14351" width="31.1428571428571" style="448" customWidth="1"/>
    <col min="14352" max="14352" width="41.8571428571429" style="448" customWidth="1"/>
    <col min="14353" max="14354" width="11.4285714285714" style="448" customWidth="1"/>
    <col min="14355" max="14592" width="9.14285714285714" style="448"/>
    <col min="14593" max="14593" width="7" style="448" customWidth="1"/>
    <col min="14594" max="14594" width="25.2857142857143" style="448" customWidth="1"/>
    <col min="14595" max="14595" width="17.4285714285714" style="448" customWidth="1"/>
    <col min="14596" max="14596" width="17.7142857142857" style="448" customWidth="1"/>
    <col min="14597" max="14597" width="20.5714285714286" style="448" customWidth="1"/>
    <col min="14598" max="14598" width="17.5714285714286" style="448" customWidth="1"/>
    <col min="14599" max="14599" width="12.7142857142857" style="448" customWidth="1"/>
    <col min="14600" max="14601" width="18" style="448" customWidth="1"/>
    <col min="14602" max="14602" width="15.8571428571429" style="448" customWidth="1"/>
    <col min="14603" max="14603" width="13.4285714285714" style="448" customWidth="1"/>
    <col min="14604" max="14604" width="20.7142857142857" style="448" customWidth="1"/>
    <col min="14605" max="14605" width="17" style="448" customWidth="1"/>
    <col min="14606" max="14606" width="16.2857142857143" style="448" customWidth="1"/>
    <col min="14607" max="14607" width="31.1428571428571" style="448" customWidth="1"/>
    <col min="14608" max="14608" width="41.8571428571429" style="448" customWidth="1"/>
    <col min="14609" max="14610" width="11.4285714285714" style="448" customWidth="1"/>
    <col min="14611" max="14848" width="9.14285714285714" style="448"/>
    <col min="14849" max="14849" width="7" style="448" customWidth="1"/>
    <col min="14850" max="14850" width="25.2857142857143" style="448" customWidth="1"/>
    <col min="14851" max="14851" width="17.4285714285714" style="448" customWidth="1"/>
    <col min="14852" max="14852" width="17.7142857142857" style="448" customWidth="1"/>
    <col min="14853" max="14853" width="20.5714285714286" style="448" customWidth="1"/>
    <col min="14854" max="14854" width="17.5714285714286" style="448" customWidth="1"/>
    <col min="14855" max="14855" width="12.7142857142857" style="448" customWidth="1"/>
    <col min="14856" max="14857" width="18" style="448" customWidth="1"/>
    <col min="14858" max="14858" width="15.8571428571429" style="448" customWidth="1"/>
    <col min="14859" max="14859" width="13.4285714285714" style="448" customWidth="1"/>
    <col min="14860" max="14860" width="20.7142857142857" style="448" customWidth="1"/>
    <col min="14861" max="14861" width="17" style="448" customWidth="1"/>
    <col min="14862" max="14862" width="16.2857142857143" style="448" customWidth="1"/>
    <col min="14863" max="14863" width="31.1428571428571" style="448" customWidth="1"/>
    <col min="14864" max="14864" width="41.8571428571429" style="448" customWidth="1"/>
    <col min="14865" max="14866" width="11.4285714285714" style="448" customWidth="1"/>
    <col min="14867" max="15104" width="9.14285714285714" style="448"/>
    <col min="15105" max="15105" width="7" style="448" customWidth="1"/>
    <col min="15106" max="15106" width="25.2857142857143" style="448" customWidth="1"/>
    <col min="15107" max="15107" width="17.4285714285714" style="448" customWidth="1"/>
    <col min="15108" max="15108" width="17.7142857142857" style="448" customWidth="1"/>
    <col min="15109" max="15109" width="20.5714285714286" style="448" customWidth="1"/>
    <col min="15110" max="15110" width="17.5714285714286" style="448" customWidth="1"/>
    <col min="15111" max="15111" width="12.7142857142857" style="448" customWidth="1"/>
    <col min="15112" max="15113" width="18" style="448" customWidth="1"/>
    <col min="15114" max="15114" width="15.8571428571429" style="448" customWidth="1"/>
    <col min="15115" max="15115" width="13.4285714285714" style="448" customWidth="1"/>
    <col min="15116" max="15116" width="20.7142857142857" style="448" customWidth="1"/>
    <col min="15117" max="15117" width="17" style="448" customWidth="1"/>
    <col min="15118" max="15118" width="16.2857142857143" style="448" customWidth="1"/>
    <col min="15119" max="15119" width="31.1428571428571" style="448" customWidth="1"/>
    <col min="15120" max="15120" width="41.8571428571429" style="448" customWidth="1"/>
    <col min="15121" max="15122" width="11.4285714285714" style="448" customWidth="1"/>
    <col min="15123" max="15360" width="9.14285714285714" style="448"/>
    <col min="15361" max="15361" width="7" style="448" customWidth="1"/>
    <col min="15362" max="15362" width="25.2857142857143" style="448" customWidth="1"/>
    <col min="15363" max="15363" width="17.4285714285714" style="448" customWidth="1"/>
    <col min="15364" max="15364" width="17.7142857142857" style="448" customWidth="1"/>
    <col min="15365" max="15365" width="20.5714285714286" style="448" customWidth="1"/>
    <col min="15366" max="15366" width="17.5714285714286" style="448" customWidth="1"/>
    <col min="15367" max="15367" width="12.7142857142857" style="448" customWidth="1"/>
    <col min="15368" max="15369" width="18" style="448" customWidth="1"/>
    <col min="15370" max="15370" width="15.8571428571429" style="448" customWidth="1"/>
    <col min="15371" max="15371" width="13.4285714285714" style="448" customWidth="1"/>
    <col min="15372" max="15372" width="20.7142857142857" style="448" customWidth="1"/>
    <col min="15373" max="15373" width="17" style="448" customWidth="1"/>
    <col min="15374" max="15374" width="16.2857142857143" style="448" customWidth="1"/>
    <col min="15375" max="15375" width="31.1428571428571" style="448" customWidth="1"/>
    <col min="15376" max="15376" width="41.8571428571429" style="448" customWidth="1"/>
    <col min="15377" max="15378" width="11.4285714285714" style="448" customWidth="1"/>
    <col min="15379" max="15616" width="9.14285714285714" style="448"/>
    <col min="15617" max="15617" width="7" style="448" customWidth="1"/>
    <col min="15618" max="15618" width="25.2857142857143" style="448" customWidth="1"/>
    <col min="15619" max="15619" width="17.4285714285714" style="448" customWidth="1"/>
    <col min="15620" max="15620" width="17.7142857142857" style="448" customWidth="1"/>
    <col min="15621" max="15621" width="20.5714285714286" style="448" customWidth="1"/>
    <col min="15622" max="15622" width="17.5714285714286" style="448" customWidth="1"/>
    <col min="15623" max="15623" width="12.7142857142857" style="448" customWidth="1"/>
    <col min="15624" max="15625" width="18" style="448" customWidth="1"/>
    <col min="15626" max="15626" width="15.8571428571429" style="448" customWidth="1"/>
    <col min="15627" max="15627" width="13.4285714285714" style="448" customWidth="1"/>
    <col min="15628" max="15628" width="20.7142857142857" style="448" customWidth="1"/>
    <col min="15629" max="15629" width="17" style="448" customWidth="1"/>
    <col min="15630" max="15630" width="16.2857142857143" style="448" customWidth="1"/>
    <col min="15631" max="15631" width="31.1428571428571" style="448" customWidth="1"/>
    <col min="15632" max="15632" width="41.8571428571429" style="448" customWidth="1"/>
    <col min="15633" max="15634" width="11.4285714285714" style="448" customWidth="1"/>
    <col min="15635" max="15872" width="9.14285714285714" style="448"/>
    <col min="15873" max="15873" width="7" style="448" customWidth="1"/>
    <col min="15874" max="15874" width="25.2857142857143" style="448" customWidth="1"/>
    <col min="15875" max="15875" width="17.4285714285714" style="448" customWidth="1"/>
    <col min="15876" max="15876" width="17.7142857142857" style="448" customWidth="1"/>
    <col min="15877" max="15877" width="20.5714285714286" style="448" customWidth="1"/>
    <col min="15878" max="15878" width="17.5714285714286" style="448" customWidth="1"/>
    <col min="15879" max="15879" width="12.7142857142857" style="448" customWidth="1"/>
    <col min="15880" max="15881" width="18" style="448" customWidth="1"/>
    <col min="15882" max="15882" width="15.8571428571429" style="448" customWidth="1"/>
    <col min="15883" max="15883" width="13.4285714285714" style="448" customWidth="1"/>
    <col min="15884" max="15884" width="20.7142857142857" style="448" customWidth="1"/>
    <col min="15885" max="15885" width="17" style="448" customWidth="1"/>
    <col min="15886" max="15886" width="16.2857142857143" style="448" customWidth="1"/>
    <col min="15887" max="15887" width="31.1428571428571" style="448" customWidth="1"/>
    <col min="15888" max="15888" width="41.8571428571429" style="448" customWidth="1"/>
    <col min="15889" max="15890" width="11.4285714285714" style="448" customWidth="1"/>
    <col min="15891" max="16128" width="9.14285714285714" style="448"/>
    <col min="16129" max="16129" width="7" style="448" customWidth="1"/>
    <col min="16130" max="16130" width="25.2857142857143" style="448" customWidth="1"/>
    <col min="16131" max="16131" width="17.4285714285714" style="448" customWidth="1"/>
    <col min="16132" max="16132" width="17.7142857142857" style="448" customWidth="1"/>
    <col min="16133" max="16133" width="20.5714285714286" style="448" customWidth="1"/>
    <col min="16134" max="16134" width="17.5714285714286" style="448" customWidth="1"/>
    <col min="16135" max="16135" width="12.7142857142857" style="448" customWidth="1"/>
    <col min="16136" max="16137" width="18" style="448" customWidth="1"/>
    <col min="16138" max="16138" width="15.8571428571429" style="448" customWidth="1"/>
    <col min="16139" max="16139" width="13.4285714285714" style="448" customWidth="1"/>
    <col min="16140" max="16140" width="20.7142857142857" style="448" customWidth="1"/>
    <col min="16141" max="16141" width="17" style="448" customWidth="1"/>
    <col min="16142" max="16142" width="16.2857142857143" style="448" customWidth="1"/>
    <col min="16143" max="16143" width="31.1428571428571" style="448" customWidth="1"/>
    <col min="16144" max="16144" width="41.8571428571429" style="448" customWidth="1"/>
    <col min="16145" max="16146" width="11.4285714285714" style="448" customWidth="1"/>
    <col min="16147" max="16384" width="9.14285714285714" style="448"/>
  </cols>
  <sheetData>
    <row r="1" ht="12"/>
    <row r="2" ht="12" spans="1:18">
      <c r="E2" s="449" t="s">
        <v>313</v>
      </c>
      <c r="J2" s="450" t="s">
        <v>29</v>
      </c>
      <c r="K2" s="451" t="s">
        <v>77</v>
      </c>
    </row>
    <row r="3" ht="12" spans="1:18">
      <c r="E3" s="452" t="s">
        <v>314</v>
      </c>
      <c r="J3" s="450" t="s">
        <v>32</v>
      </c>
      <c r="K3" s="451">
        <v>2026</v>
      </c>
    </row>
    <row r="4" ht="12" spans="1:18">
      <c r="J4" s="453" t="s">
        <v>33</v>
      </c>
      <c r="K4" s="454" t="s">
        <v>4</v>
      </c>
    </row>
    <row r="8" spans="1:18">
      <c r="A8" s="455"/>
      <c r="B8" s="456" t="s">
        <v>315</v>
      </c>
      <c r="C8" s="457"/>
      <c r="D8" s="458" t="s">
        <v>316</v>
      </c>
      <c r="E8" s="458"/>
      <c r="F8" s="458"/>
      <c r="G8" s="458"/>
      <c r="H8" s="458"/>
      <c r="I8" s="458"/>
      <c r="J8" s="458"/>
      <c r="K8" s="458"/>
      <c r="L8" s="458"/>
      <c r="M8" s="459"/>
      <c r="N8" s="459"/>
      <c r="O8" s="459"/>
      <c r="P8" s="459"/>
      <c r="Q8" s="459"/>
      <c r="R8" s="459"/>
    </row>
    <row r="9" spans="1:18">
      <c r="A9" s="455"/>
      <c r="B9" s="457"/>
      <c r="C9" s="457"/>
      <c r="D9" s="458"/>
      <c r="E9" s="458"/>
      <c r="F9" s="458"/>
      <c r="G9" s="458"/>
      <c r="H9" s="458"/>
      <c r="I9" s="458"/>
      <c r="J9" s="458"/>
      <c r="K9" s="458"/>
      <c r="L9" s="458"/>
      <c r="M9" s="459"/>
      <c r="N9" s="459"/>
      <c r="O9" s="459"/>
      <c r="P9" s="459"/>
      <c r="Q9" s="459"/>
      <c r="R9" s="459"/>
    </row>
    <row r="10" ht="45" spans="1:18">
      <c r="A10" s="460" t="s">
        <v>81</v>
      </c>
      <c r="B10" s="460" t="s">
        <v>317</v>
      </c>
      <c r="C10" s="460" t="s">
        <v>318</v>
      </c>
      <c r="D10" s="461" t="s">
        <v>319</v>
      </c>
      <c r="E10" s="462" t="s">
        <v>320</v>
      </c>
      <c r="F10" s="462" t="s">
        <v>321</v>
      </c>
      <c r="G10" s="462" t="s">
        <v>322</v>
      </c>
      <c r="H10" s="462" t="s">
        <v>323</v>
      </c>
      <c r="I10" s="462" t="s">
        <v>324</v>
      </c>
      <c r="J10" s="462" t="s">
        <v>325</v>
      </c>
      <c r="K10" s="462" t="s">
        <v>326</v>
      </c>
      <c r="L10" s="463" t="s">
        <v>327</v>
      </c>
      <c r="M10" s="463" t="s">
        <v>328</v>
      </c>
      <c r="N10" s="460" t="s">
        <v>329</v>
      </c>
      <c r="O10" s="460" t="s">
        <v>330</v>
      </c>
      <c r="P10" s="460" t="s">
        <v>331</v>
      </c>
      <c r="Q10" s="463" t="s">
        <v>332</v>
      </c>
      <c r="R10" s="460" t="s">
        <v>333</v>
      </c>
    </row>
    <row r="11" ht="18" customHeight="1" spans="1:18">
      <c r="A11" s="464">
        <v>1</v>
      </c>
      <c r="B11" s="465" t="s">
        <v>334</v>
      </c>
      <c r="C11" s="466">
        <v>43133</v>
      </c>
      <c r="D11" s="467" t="s">
        <v>335</v>
      </c>
      <c r="E11" s="468" t="s">
        <v>336</v>
      </c>
      <c r="F11" s="469">
        <v>74077001059</v>
      </c>
      <c r="G11" s="470">
        <v>393053</v>
      </c>
      <c r="H11" s="471" t="s">
        <v>337</v>
      </c>
      <c r="I11" s="472" t="s">
        <v>338</v>
      </c>
      <c r="J11" s="471" t="s">
        <v>339</v>
      </c>
      <c r="K11" s="473" t="s">
        <v>340</v>
      </c>
      <c r="L11" s="474" t="s">
        <v>341</v>
      </c>
      <c r="M11" s="475">
        <v>46287</v>
      </c>
      <c r="N11" s="475"/>
      <c r="O11" s="476"/>
      <c r="P11" s="477"/>
      <c r="Q11" s="478"/>
      <c r="R11" s="479"/>
    </row>
    <row r="12" ht="17.25" customHeight="1" spans="1:18">
      <c r="A12" s="464">
        <v>2</v>
      </c>
      <c r="B12" s="465" t="s">
        <v>334</v>
      </c>
      <c r="C12" s="466">
        <v>43133</v>
      </c>
      <c r="D12" s="480" t="s">
        <v>335</v>
      </c>
      <c r="E12" s="468" t="s">
        <v>336</v>
      </c>
      <c r="F12" s="469">
        <v>74077001077</v>
      </c>
      <c r="G12" s="470">
        <v>393052</v>
      </c>
      <c r="H12" s="471" t="s">
        <v>337</v>
      </c>
      <c r="I12" s="472" t="s">
        <v>342</v>
      </c>
      <c r="J12" s="471" t="s">
        <v>339</v>
      </c>
      <c r="K12" s="473" t="s">
        <v>340</v>
      </c>
      <c r="L12" s="481"/>
      <c r="M12" s="475">
        <v>46292</v>
      </c>
      <c r="N12" s="475"/>
      <c r="O12" s="476"/>
      <c r="P12" s="477"/>
      <c r="Q12" s="478"/>
      <c r="R12" s="479"/>
    </row>
    <row r="13" ht="24" customHeight="1" spans="1:18">
      <c r="A13" s="464">
        <v>3</v>
      </c>
      <c r="B13" s="465" t="s">
        <v>343</v>
      </c>
      <c r="C13" s="466">
        <v>36969</v>
      </c>
      <c r="D13" s="479" t="s">
        <v>344</v>
      </c>
      <c r="E13" s="471" t="s">
        <v>345</v>
      </c>
      <c r="F13" s="471" t="s">
        <v>346</v>
      </c>
      <c r="G13" s="471"/>
      <c r="H13" s="471" t="s">
        <v>337</v>
      </c>
      <c r="I13" s="471" t="s">
        <v>347</v>
      </c>
      <c r="J13" s="471" t="s">
        <v>339</v>
      </c>
      <c r="K13" s="473" t="s">
        <v>340</v>
      </c>
      <c r="L13" s="482">
        <v>500</v>
      </c>
      <c r="M13" s="475">
        <v>46290</v>
      </c>
      <c r="N13" s="475"/>
      <c r="O13" s="476"/>
      <c r="P13" s="483"/>
      <c r="Q13" s="478"/>
      <c r="R13" s="479"/>
    </row>
    <row r="14" spans="1:18">
      <c r="A14" s="464">
        <v>4</v>
      </c>
      <c r="B14" s="465"/>
      <c r="C14" s="466">
        <v>42410</v>
      </c>
      <c r="D14" s="479" t="s">
        <v>348</v>
      </c>
      <c r="E14" s="484" t="s">
        <v>349</v>
      </c>
      <c r="F14" s="471">
        <v>42753</v>
      </c>
      <c r="G14" s="470">
        <v>346272</v>
      </c>
      <c r="H14" s="471" t="s">
        <v>337</v>
      </c>
      <c r="I14" s="485" t="s">
        <v>350</v>
      </c>
      <c r="J14" s="471" t="s">
        <v>351</v>
      </c>
      <c r="K14" s="473" t="s">
        <v>352</v>
      </c>
      <c r="L14" s="486"/>
      <c r="M14" s="475">
        <v>46290</v>
      </c>
      <c r="N14" s="487"/>
      <c r="O14" s="476"/>
      <c r="P14" s="477"/>
      <c r="Q14" s="478"/>
      <c r="R14" s="479"/>
    </row>
    <row r="15" spans="1:18">
      <c r="A15" s="464">
        <v>5</v>
      </c>
      <c r="B15" s="465" t="s">
        <v>353</v>
      </c>
      <c r="C15" s="466">
        <v>42917</v>
      </c>
      <c r="D15" s="479" t="s">
        <v>348</v>
      </c>
      <c r="E15" s="484" t="s">
        <v>354</v>
      </c>
      <c r="F15" s="471">
        <v>48998</v>
      </c>
      <c r="G15" s="470">
        <v>382512</v>
      </c>
      <c r="H15" s="471" t="s">
        <v>337</v>
      </c>
      <c r="I15" s="485" t="s">
        <v>355</v>
      </c>
      <c r="J15" s="471" t="s">
        <v>351</v>
      </c>
      <c r="K15" s="473" t="s">
        <v>352</v>
      </c>
      <c r="L15" s="488"/>
      <c r="M15" s="475">
        <v>46290</v>
      </c>
      <c r="N15" s="487"/>
      <c r="O15" s="476"/>
      <c r="P15" s="477"/>
      <c r="Q15" s="478"/>
      <c r="R15" s="479"/>
    </row>
    <row r="16" spans="1:18">
      <c r="A16" s="464">
        <v>6</v>
      </c>
      <c r="B16" s="465" t="s">
        <v>353</v>
      </c>
      <c r="C16" s="466">
        <v>44409</v>
      </c>
      <c r="D16" s="479" t="s">
        <v>348</v>
      </c>
      <c r="E16" s="484" t="s">
        <v>354</v>
      </c>
      <c r="F16" s="471">
        <v>49326</v>
      </c>
      <c r="G16" s="470">
        <v>370786</v>
      </c>
      <c r="H16" s="471" t="s">
        <v>337</v>
      </c>
      <c r="I16" s="485" t="s">
        <v>356</v>
      </c>
      <c r="J16" s="471" t="s">
        <v>351</v>
      </c>
      <c r="K16" s="473" t="s">
        <v>352</v>
      </c>
      <c r="L16" s="489"/>
      <c r="M16" s="475">
        <v>46290</v>
      </c>
      <c r="N16" s="487"/>
      <c r="O16" s="476"/>
      <c r="P16" s="477"/>
      <c r="Q16" s="478"/>
      <c r="R16" s="479"/>
    </row>
    <row r="17" ht="12.75" customHeight="1" spans="1:18">
      <c r="A17" s="464">
        <v>7</v>
      </c>
      <c r="B17" s="465" t="s">
        <v>357</v>
      </c>
      <c r="C17" s="490">
        <v>42948</v>
      </c>
      <c r="D17" s="479" t="s">
        <v>358</v>
      </c>
      <c r="E17" s="471" t="s">
        <v>359</v>
      </c>
      <c r="F17" s="471" t="s">
        <v>360</v>
      </c>
      <c r="G17" s="471">
        <v>376765</v>
      </c>
      <c r="H17" s="471" t="s">
        <v>337</v>
      </c>
      <c r="I17" s="491" t="s">
        <v>361</v>
      </c>
      <c r="J17" s="471" t="s">
        <v>339</v>
      </c>
      <c r="K17" s="479" t="s">
        <v>340</v>
      </c>
      <c r="L17" s="492" t="s">
        <v>341</v>
      </c>
      <c r="M17" s="475">
        <v>46292</v>
      </c>
      <c r="N17" s="475"/>
      <c r="O17" s="493"/>
      <c r="P17" s="494"/>
      <c r="Q17" s="478"/>
      <c r="R17" s="479"/>
    </row>
    <row r="18" spans="1:18">
      <c r="A18" s="464">
        <v>8</v>
      </c>
      <c r="B18" s="465" t="s">
        <v>362</v>
      </c>
      <c r="C18" s="479"/>
      <c r="D18" s="479" t="s">
        <v>363</v>
      </c>
      <c r="E18" s="479" t="s">
        <v>364</v>
      </c>
      <c r="F18" s="471" t="s">
        <v>365</v>
      </c>
      <c r="G18" s="471">
        <v>407408</v>
      </c>
      <c r="H18" s="471" t="s">
        <v>337</v>
      </c>
      <c r="I18" s="471" t="s">
        <v>366</v>
      </c>
      <c r="J18" s="471" t="s">
        <v>339</v>
      </c>
      <c r="K18" s="479" t="s">
        <v>340</v>
      </c>
      <c r="L18" s="495"/>
      <c r="M18" s="475">
        <v>46287</v>
      </c>
      <c r="N18" s="475"/>
      <c r="O18" s="496"/>
      <c r="P18" s="494"/>
      <c r="Q18" s="478"/>
      <c r="R18" s="479"/>
    </row>
    <row r="19" spans="1:18">
      <c r="A19" s="464">
        <v>9</v>
      </c>
      <c r="B19" s="465" t="s">
        <v>362</v>
      </c>
      <c r="C19" s="479"/>
      <c r="D19" s="479" t="s">
        <v>367</v>
      </c>
      <c r="E19" s="471" t="s">
        <v>368</v>
      </c>
      <c r="F19" s="471">
        <v>400929</v>
      </c>
      <c r="G19" s="471"/>
      <c r="H19" s="471" t="s">
        <v>337</v>
      </c>
      <c r="I19" s="497" t="s">
        <v>355</v>
      </c>
      <c r="J19" s="471" t="s">
        <v>339</v>
      </c>
      <c r="K19" s="479" t="s">
        <v>369</v>
      </c>
      <c r="L19" s="495"/>
      <c r="M19" s="475">
        <v>46287</v>
      </c>
      <c r="N19" s="475"/>
      <c r="O19" s="476"/>
      <c r="P19" s="477"/>
      <c r="Q19" s="478"/>
      <c r="R19" s="479"/>
    </row>
    <row r="20" spans="1:18">
      <c r="A20" s="464">
        <v>10</v>
      </c>
      <c r="B20" s="498" t="s">
        <v>370</v>
      </c>
      <c r="C20" s="479" t="s">
        <v>371</v>
      </c>
      <c r="D20" s="479" t="s">
        <v>372</v>
      </c>
      <c r="E20" s="484" t="s">
        <v>373</v>
      </c>
      <c r="F20" s="471" t="s">
        <v>374</v>
      </c>
      <c r="G20" s="470">
        <v>417138</v>
      </c>
      <c r="H20" s="471" t="s">
        <v>337</v>
      </c>
      <c r="I20" s="499" t="s">
        <v>375</v>
      </c>
      <c r="J20" s="471" t="s">
        <v>339</v>
      </c>
      <c r="K20" s="479" t="s">
        <v>340</v>
      </c>
      <c r="L20" s="495"/>
      <c r="M20" s="475">
        <v>46287</v>
      </c>
      <c r="N20" s="475"/>
      <c r="O20" s="476"/>
      <c r="P20" s="477"/>
      <c r="Q20" s="478"/>
      <c r="R20" s="479"/>
    </row>
    <row r="21" spans="1:18">
      <c r="A21" s="464">
        <v>11</v>
      </c>
      <c r="B21" s="498" t="s">
        <v>370</v>
      </c>
      <c r="C21" s="479" t="s">
        <v>371</v>
      </c>
      <c r="D21" s="471" t="s">
        <v>372</v>
      </c>
      <c r="E21" s="484" t="s">
        <v>373</v>
      </c>
      <c r="F21" s="500" t="s">
        <v>374</v>
      </c>
      <c r="G21" s="501">
        <v>417065</v>
      </c>
      <c r="H21" s="471" t="s">
        <v>337</v>
      </c>
      <c r="I21" s="485" t="s">
        <v>375</v>
      </c>
      <c r="J21" s="471" t="s">
        <v>339</v>
      </c>
      <c r="K21" s="479" t="s">
        <v>340</v>
      </c>
      <c r="L21" s="495"/>
      <c r="M21" s="475">
        <v>46287</v>
      </c>
      <c r="N21" s="475"/>
      <c r="O21" s="476"/>
      <c r="P21" s="477"/>
      <c r="Q21" s="478"/>
      <c r="R21" s="479"/>
    </row>
    <row r="22" customHeight="1" spans="1:18">
      <c r="A22" s="464">
        <v>12</v>
      </c>
      <c r="B22" s="498" t="s">
        <v>370</v>
      </c>
      <c r="C22" s="479" t="s">
        <v>371</v>
      </c>
      <c r="D22" s="471" t="s">
        <v>372</v>
      </c>
      <c r="E22" s="484" t="s">
        <v>373</v>
      </c>
      <c r="F22" s="500" t="s">
        <v>374</v>
      </c>
      <c r="G22" s="500" t="s">
        <v>374</v>
      </c>
      <c r="H22" s="471" t="s">
        <v>337</v>
      </c>
      <c r="I22" s="485" t="s">
        <v>375</v>
      </c>
      <c r="J22" s="471" t="s">
        <v>339</v>
      </c>
      <c r="K22" s="479" t="s">
        <v>340</v>
      </c>
      <c r="L22" s="495"/>
      <c r="M22" s="475">
        <v>46287</v>
      </c>
      <c r="N22" s="475"/>
      <c r="O22" s="476"/>
      <c r="P22" s="477"/>
      <c r="Q22" s="478"/>
      <c r="R22" s="479"/>
    </row>
    <row r="23" spans="1:18">
      <c r="A23" s="464">
        <v>13</v>
      </c>
      <c r="B23" s="498" t="s">
        <v>370</v>
      </c>
      <c r="C23" s="479" t="s">
        <v>371</v>
      </c>
      <c r="D23" s="471" t="s">
        <v>372</v>
      </c>
      <c r="E23" s="484" t="s">
        <v>373</v>
      </c>
      <c r="F23" s="500" t="s">
        <v>374</v>
      </c>
      <c r="G23" s="500" t="s">
        <v>374</v>
      </c>
      <c r="H23" s="471" t="s">
        <v>337</v>
      </c>
      <c r="I23" s="485" t="s">
        <v>375</v>
      </c>
      <c r="J23" s="471" t="s">
        <v>339</v>
      </c>
      <c r="K23" s="479" t="s">
        <v>340</v>
      </c>
      <c r="L23" s="495"/>
      <c r="M23" s="475">
        <v>46287</v>
      </c>
      <c r="N23" s="475"/>
      <c r="O23" s="476"/>
      <c r="P23" s="477"/>
      <c r="Q23" s="478"/>
      <c r="R23" s="479"/>
    </row>
    <row r="24" spans="1:18">
      <c r="A24" s="464">
        <v>14</v>
      </c>
      <c r="B24" s="498" t="s">
        <v>376</v>
      </c>
      <c r="C24" s="466">
        <v>42765</v>
      </c>
      <c r="D24" s="471" t="s">
        <v>377</v>
      </c>
      <c r="E24" s="471" t="s">
        <v>378</v>
      </c>
      <c r="F24" s="500">
        <v>138420</v>
      </c>
      <c r="G24" s="500">
        <v>366947</v>
      </c>
      <c r="H24" s="471" t="s">
        <v>337</v>
      </c>
      <c r="I24" s="471" t="s">
        <v>361</v>
      </c>
      <c r="J24" s="471" t="s">
        <v>339</v>
      </c>
      <c r="K24" s="479" t="s">
        <v>340</v>
      </c>
      <c r="L24" s="495"/>
      <c r="M24" s="475">
        <v>46290</v>
      </c>
      <c r="N24" s="475"/>
      <c r="O24" s="476"/>
      <c r="P24" s="477"/>
      <c r="Q24" s="478"/>
      <c r="R24" s="479"/>
    </row>
    <row r="25" spans="1:18">
      <c r="A25" s="464">
        <v>15</v>
      </c>
      <c r="B25" s="498" t="s">
        <v>376</v>
      </c>
      <c r="C25" s="466">
        <v>42667</v>
      </c>
      <c r="D25" s="471" t="s">
        <v>377</v>
      </c>
      <c r="E25" s="471" t="s">
        <v>378</v>
      </c>
      <c r="F25" s="471">
        <v>133078</v>
      </c>
      <c r="G25" s="502">
        <v>366946</v>
      </c>
      <c r="H25" s="471" t="s">
        <v>337</v>
      </c>
      <c r="I25" s="471" t="s">
        <v>350</v>
      </c>
      <c r="J25" s="471" t="s">
        <v>339</v>
      </c>
      <c r="K25" s="479" t="s">
        <v>340</v>
      </c>
      <c r="L25" s="495"/>
      <c r="M25" s="475">
        <v>46290</v>
      </c>
      <c r="N25" s="475"/>
      <c r="O25" s="476"/>
      <c r="P25" s="477"/>
      <c r="Q25" s="478"/>
      <c r="R25" s="479"/>
    </row>
    <row r="26" customHeight="1" spans="1:18">
      <c r="A26" s="464">
        <v>16</v>
      </c>
      <c r="B26" s="498" t="s">
        <v>379</v>
      </c>
      <c r="C26" s="466">
        <v>44228</v>
      </c>
      <c r="D26" s="471" t="s">
        <v>380</v>
      </c>
      <c r="E26" s="484" t="s">
        <v>381</v>
      </c>
      <c r="F26" s="471" t="s">
        <v>382</v>
      </c>
      <c r="G26" s="502" t="s">
        <v>374</v>
      </c>
      <c r="H26" s="471" t="s">
        <v>337</v>
      </c>
      <c r="I26" s="503" t="s">
        <v>383</v>
      </c>
      <c r="J26" s="471" t="s">
        <v>339</v>
      </c>
      <c r="K26" s="479" t="s">
        <v>340</v>
      </c>
      <c r="L26" s="495"/>
      <c r="M26" s="475">
        <v>46290</v>
      </c>
      <c r="N26" s="475"/>
      <c r="O26" s="476"/>
      <c r="P26" s="477"/>
      <c r="Q26" s="478"/>
      <c r="R26" s="479"/>
    </row>
    <row r="27" spans="1:18">
      <c r="A27" s="464">
        <v>17</v>
      </c>
      <c r="B27" s="498" t="s">
        <v>379</v>
      </c>
      <c r="C27" s="466">
        <v>44228</v>
      </c>
      <c r="D27" s="471" t="s">
        <v>380</v>
      </c>
      <c r="E27" s="484" t="s">
        <v>381</v>
      </c>
      <c r="F27" s="471" t="s">
        <v>384</v>
      </c>
      <c r="G27" s="471" t="s">
        <v>374</v>
      </c>
      <c r="H27" s="471" t="s">
        <v>337</v>
      </c>
      <c r="I27" s="485" t="s">
        <v>375</v>
      </c>
      <c r="J27" s="471" t="s">
        <v>339</v>
      </c>
      <c r="K27" s="479" t="s">
        <v>340</v>
      </c>
      <c r="L27" s="495"/>
      <c r="M27" s="475">
        <v>46290</v>
      </c>
      <c r="N27" s="475"/>
      <c r="O27" s="476"/>
      <c r="P27" s="477"/>
      <c r="Q27" s="478"/>
      <c r="R27" s="479"/>
    </row>
    <row r="28" spans="1:18">
      <c r="A28" s="464">
        <v>18</v>
      </c>
      <c r="B28" s="498" t="s">
        <v>379</v>
      </c>
      <c r="C28" s="466">
        <v>44228</v>
      </c>
      <c r="D28" s="471" t="s">
        <v>380</v>
      </c>
      <c r="E28" s="484" t="s">
        <v>385</v>
      </c>
      <c r="F28" s="471" t="s">
        <v>386</v>
      </c>
      <c r="G28" s="471" t="s">
        <v>374</v>
      </c>
      <c r="H28" s="471" t="s">
        <v>337</v>
      </c>
      <c r="I28" s="485" t="s">
        <v>387</v>
      </c>
      <c r="J28" s="471" t="s">
        <v>339</v>
      </c>
      <c r="K28" s="479" t="s">
        <v>340</v>
      </c>
      <c r="L28" s="495"/>
      <c r="M28" s="475">
        <v>46290</v>
      </c>
      <c r="N28" s="475"/>
      <c r="O28" s="476"/>
      <c r="P28" s="477"/>
      <c r="Q28" s="478"/>
      <c r="R28" s="479"/>
    </row>
    <row r="29" spans="1:18">
      <c r="A29" s="464">
        <v>19</v>
      </c>
      <c r="B29" s="498" t="s">
        <v>379</v>
      </c>
      <c r="C29" s="466">
        <v>44228</v>
      </c>
      <c r="D29" s="471" t="s">
        <v>380</v>
      </c>
      <c r="E29" s="484" t="s">
        <v>385</v>
      </c>
      <c r="F29" s="471" t="s">
        <v>388</v>
      </c>
      <c r="G29" s="471" t="s">
        <v>374</v>
      </c>
      <c r="H29" s="471" t="s">
        <v>337</v>
      </c>
      <c r="I29" s="485" t="s">
        <v>389</v>
      </c>
      <c r="J29" s="471" t="s">
        <v>339</v>
      </c>
      <c r="K29" s="479" t="s">
        <v>340</v>
      </c>
      <c r="L29" s="495"/>
      <c r="M29" s="475">
        <v>46290</v>
      </c>
      <c r="N29" s="475"/>
      <c r="O29" s="476"/>
      <c r="P29" s="477"/>
      <c r="Q29" s="478"/>
      <c r="R29" s="479"/>
    </row>
    <row r="30" spans="1:18">
      <c r="A30" s="464">
        <v>20</v>
      </c>
      <c r="B30" s="498" t="s">
        <v>379</v>
      </c>
      <c r="C30" s="466">
        <v>44228</v>
      </c>
      <c r="D30" s="471" t="s">
        <v>380</v>
      </c>
      <c r="E30" s="484" t="s">
        <v>385</v>
      </c>
      <c r="F30" s="471" t="s">
        <v>390</v>
      </c>
      <c r="G30" s="471" t="s">
        <v>374</v>
      </c>
      <c r="H30" s="471" t="s">
        <v>337</v>
      </c>
      <c r="I30" s="485" t="s">
        <v>391</v>
      </c>
      <c r="J30" s="471" t="s">
        <v>339</v>
      </c>
      <c r="K30" s="479" t="s">
        <v>340</v>
      </c>
      <c r="L30" s="495"/>
      <c r="M30" s="475">
        <v>46290</v>
      </c>
      <c r="N30" s="475"/>
      <c r="O30" s="476"/>
      <c r="P30" s="477"/>
      <c r="Q30" s="478"/>
      <c r="R30" s="479"/>
    </row>
    <row r="31" spans="1:18">
      <c r="A31" s="464">
        <v>31</v>
      </c>
      <c r="B31" s="498" t="s">
        <v>379</v>
      </c>
      <c r="C31" s="466">
        <v>44228</v>
      </c>
      <c r="D31" s="471" t="s">
        <v>380</v>
      </c>
      <c r="E31" s="484" t="s">
        <v>392</v>
      </c>
      <c r="F31" s="471" t="s">
        <v>374</v>
      </c>
      <c r="G31" s="471" t="s">
        <v>374</v>
      </c>
      <c r="H31" s="471" t="s">
        <v>337</v>
      </c>
      <c r="I31" s="485" t="s">
        <v>393</v>
      </c>
      <c r="J31" s="471" t="s">
        <v>339</v>
      </c>
      <c r="K31" s="479" t="s">
        <v>340</v>
      </c>
      <c r="L31" s="504"/>
      <c r="M31" s="475">
        <v>46290</v>
      </c>
      <c r="N31" s="475"/>
      <c r="O31" s="476"/>
      <c r="P31" s="477"/>
      <c r="Q31" s="478"/>
      <c r="R31" s="479"/>
    </row>
    <row r="32" spans="1:18">
      <c r="A32" s="464">
        <v>32</v>
      </c>
      <c r="B32" s="465" t="s">
        <v>394</v>
      </c>
      <c r="C32" s="466">
        <v>43435</v>
      </c>
      <c r="D32" s="471" t="s">
        <v>395</v>
      </c>
      <c r="E32" s="471" t="s">
        <v>396</v>
      </c>
      <c r="F32" s="471">
        <v>2239</v>
      </c>
      <c r="G32" s="471">
        <v>120203</v>
      </c>
      <c r="H32" s="471" t="s">
        <v>337</v>
      </c>
      <c r="I32" s="471" t="s">
        <v>397</v>
      </c>
      <c r="J32" s="471" t="s">
        <v>339</v>
      </c>
      <c r="K32" s="473" t="s">
        <v>398</v>
      </c>
      <c r="L32" s="505">
        <v>767.35</v>
      </c>
      <c r="M32" s="506">
        <v>46268</v>
      </c>
      <c r="N32" s="507"/>
      <c r="O32" s="476"/>
      <c r="P32" s="477"/>
      <c r="Q32" s="478"/>
      <c r="R32" s="479"/>
    </row>
    <row r="33" customHeight="1" spans="1:18">
      <c r="A33" s="464">
        <v>33</v>
      </c>
      <c r="B33" s="465" t="s">
        <v>399</v>
      </c>
      <c r="C33" s="479" t="s">
        <v>371</v>
      </c>
      <c r="D33" s="471" t="s">
        <v>363</v>
      </c>
      <c r="E33" s="471" t="s">
        <v>400</v>
      </c>
      <c r="F33" s="471" t="s">
        <v>401</v>
      </c>
      <c r="G33" s="471">
        <v>404639</v>
      </c>
      <c r="H33" s="471" t="s">
        <v>337</v>
      </c>
      <c r="I33" s="471" t="s">
        <v>355</v>
      </c>
      <c r="J33" s="471" t="s">
        <v>339</v>
      </c>
      <c r="K33" s="473" t="s">
        <v>340</v>
      </c>
      <c r="L33" s="508" t="s">
        <v>341</v>
      </c>
      <c r="M33" s="475">
        <v>46292</v>
      </c>
      <c r="N33" s="475"/>
      <c r="O33" s="496"/>
      <c r="P33" s="509"/>
      <c r="Q33" s="478"/>
      <c r="R33" s="479"/>
    </row>
    <row r="34" spans="1:18">
      <c r="A34" s="464">
        <v>34</v>
      </c>
      <c r="B34" s="465" t="s">
        <v>399</v>
      </c>
      <c r="C34" s="479" t="s">
        <v>371</v>
      </c>
      <c r="D34" s="471" t="s">
        <v>363</v>
      </c>
      <c r="E34" s="471" t="s">
        <v>402</v>
      </c>
      <c r="F34" s="471" t="s">
        <v>403</v>
      </c>
      <c r="G34" s="471">
        <v>382581</v>
      </c>
      <c r="H34" s="471" t="s">
        <v>337</v>
      </c>
      <c r="I34" s="471" t="s">
        <v>404</v>
      </c>
      <c r="J34" s="471" t="s">
        <v>339</v>
      </c>
      <c r="K34" s="473" t="s">
        <v>340</v>
      </c>
      <c r="L34" s="510"/>
      <c r="M34" s="475">
        <v>46292</v>
      </c>
      <c r="N34" s="475"/>
      <c r="O34" s="496"/>
      <c r="P34" s="494"/>
      <c r="Q34" s="478"/>
      <c r="R34" s="479"/>
    </row>
    <row r="35" spans="1:18">
      <c r="A35" s="464">
        <v>35</v>
      </c>
      <c r="B35" s="465" t="s">
        <v>399</v>
      </c>
      <c r="C35" s="479" t="s">
        <v>371</v>
      </c>
      <c r="D35" s="471" t="s">
        <v>363</v>
      </c>
      <c r="E35" s="471" t="s">
        <v>402</v>
      </c>
      <c r="F35" s="471" t="s">
        <v>405</v>
      </c>
      <c r="G35" s="471">
        <v>382582</v>
      </c>
      <c r="H35" s="471" t="s">
        <v>337</v>
      </c>
      <c r="I35" s="471" t="s">
        <v>393</v>
      </c>
      <c r="J35" s="471" t="s">
        <v>339</v>
      </c>
      <c r="K35" s="473" t="s">
        <v>340</v>
      </c>
      <c r="L35" s="510"/>
      <c r="M35" s="475">
        <v>46292</v>
      </c>
      <c r="N35" s="475"/>
      <c r="O35" s="496"/>
      <c r="P35" s="494"/>
      <c r="Q35" s="478"/>
      <c r="R35" s="479"/>
    </row>
    <row r="36" customHeight="1" spans="1:18">
      <c r="A36" s="464">
        <v>36</v>
      </c>
      <c r="B36" s="465" t="s">
        <v>399</v>
      </c>
      <c r="C36" s="479" t="s">
        <v>371</v>
      </c>
      <c r="D36" s="471" t="s">
        <v>363</v>
      </c>
      <c r="E36" s="471" t="s">
        <v>402</v>
      </c>
      <c r="F36" s="471" t="s">
        <v>406</v>
      </c>
      <c r="G36" s="471">
        <v>382583</v>
      </c>
      <c r="H36" s="471" t="s">
        <v>337</v>
      </c>
      <c r="I36" s="471" t="s">
        <v>361</v>
      </c>
      <c r="J36" s="471" t="s">
        <v>339</v>
      </c>
      <c r="K36" s="473" t="s">
        <v>340</v>
      </c>
      <c r="L36" s="510"/>
      <c r="M36" s="475">
        <v>46292</v>
      </c>
      <c r="N36" s="475"/>
      <c r="O36" s="496"/>
      <c r="P36" s="494"/>
      <c r="Q36" s="478"/>
      <c r="R36" s="479"/>
    </row>
    <row r="37" spans="1:18">
      <c r="A37" s="464">
        <v>37</v>
      </c>
      <c r="B37" s="465" t="s">
        <v>399</v>
      </c>
      <c r="C37" s="479" t="s">
        <v>371</v>
      </c>
      <c r="D37" s="471" t="s">
        <v>363</v>
      </c>
      <c r="E37" s="471" t="s">
        <v>402</v>
      </c>
      <c r="F37" s="471" t="s">
        <v>407</v>
      </c>
      <c r="G37" s="471">
        <v>382603</v>
      </c>
      <c r="H37" s="471" t="s">
        <v>337</v>
      </c>
      <c r="I37" s="471" t="s">
        <v>393</v>
      </c>
      <c r="J37" s="471" t="s">
        <v>339</v>
      </c>
      <c r="K37" s="473" t="s">
        <v>340</v>
      </c>
      <c r="L37" s="510"/>
      <c r="M37" s="475">
        <v>46292</v>
      </c>
      <c r="N37" s="475"/>
      <c r="O37" s="496"/>
      <c r="P37" s="511"/>
      <c r="Q37" s="478"/>
      <c r="R37" s="479"/>
    </row>
    <row r="38" spans="1:18">
      <c r="A38" s="464">
        <v>38</v>
      </c>
      <c r="B38" s="465" t="s">
        <v>399</v>
      </c>
      <c r="C38" s="479" t="s">
        <v>371</v>
      </c>
      <c r="D38" s="471" t="s">
        <v>363</v>
      </c>
      <c r="E38" s="471" t="s">
        <v>402</v>
      </c>
      <c r="F38" s="471" t="s">
        <v>408</v>
      </c>
      <c r="G38" s="471">
        <v>413685</v>
      </c>
      <c r="H38" s="471" t="s">
        <v>337</v>
      </c>
      <c r="I38" s="471" t="s">
        <v>393</v>
      </c>
      <c r="J38" s="471" t="s">
        <v>339</v>
      </c>
      <c r="K38" s="473" t="s">
        <v>340</v>
      </c>
      <c r="L38" s="510"/>
      <c r="M38" s="475">
        <v>46292</v>
      </c>
      <c r="N38" s="475"/>
      <c r="O38" s="511"/>
      <c r="P38" s="512"/>
      <c r="Q38" s="478"/>
      <c r="R38" s="479"/>
    </row>
    <row r="39" spans="1:18">
      <c r="A39" s="464">
        <v>39</v>
      </c>
      <c r="B39" s="465" t="s">
        <v>399</v>
      </c>
      <c r="C39" s="479" t="s">
        <v>371</v>
      </c>
      <c r="D39" s="471" t="s">
        <v>363</v>
      </c>
      <c r="E39" s="471" t="s">
        <v>402</v>
      </c>
      <c r="F39" s="471" t="s">
        <v>409</v>
      </c>
      <c r="G39" s="471">
        <v>413687</v>
      </c>
      <c r="H39" s="471" t="s">
        <v>337</v>
      </c>
      <c r="I39" s="471" t="s">
        <v>393</v>
      </c>
      <c r="J39" s="471" t="s">
        <v>339</v>
      </c>
      <c r="K39" s="473" t="s">
        <v>340</v>
      </c>
      <c r="L39" s="510"/>
      <c r="M39" s="475">
        <v>46290</v>
      </c>
      <c r="N39" s="475"/>
      <c r="O39" s="476"/>
      <c r="P39" s="494"/>
      <c r="Q39" s="478"/>
      <c r="R39" s="479"/>
    </row>
    <row r="40" ht="39" customHeight="1" spans="1:18">
      <c r="A40" s="464">
        <v>40</v>
      </c>
      <c r="B40" s="465" t="s">
        <v>399</v>
      </c>
      <c r="C40" s="479" t="s">
        <v>371</v>
      </c>
      <c r="D40" s="471" t="s">
        <v>363</v>
      </c>
      <c r="E40" s="471" t="s">
        <v>400</v>
      </c>
      <c r="F40" s="471" t="s">
        <v>410</v>
      </c>
      <c r="G40" s="471">
        <v>404667</v>
      </c>
      <c r="H40" s="471" t="s">
        <v>337</v>
      </c>
      <c r="I40" s="471" t="s">
        <v>411</v>
      </c>
      <c r="J40" s="471" t="s">
        <v>339</v>
      </c>
      <c r="K40" s="473" t="s">
        <v>340</v>
      </c>
      <c r="L40" s="510"/>
      <c r="M40" s="475">
        <v>46292</v>
      </c>
      <c r="N40" s="475"/>
      <c r="O40" s="476"/>
      <c r="P40" s="513"/>
      <c r="Q40" s="478"/>
      <c r="R40" s="479"/>
    </row>
    <row r="41" spans="1:18">
      <c r="A41" s="464">
        <v>41</v>
      </c>
      <c r="B41" s="465" t="s">
        <v>399</v>
      </c>
      <c r="C41" s="479" t="s">
        <v>371</v>
      </c>
      <c r="D41" s="471" t="s">
        <v>363</v>
      </c>
      <c r="E41" s="471" t="s">
        <v>402</v>
      </c>
      <c r="F41" s="471" t="s">
        <v>412</v>
      </c>
      <c r="G41" s="471">
        <v>413686</v>
      </c>
      <c r="H41" s="471" t="s">
        <v>337</v>
      </c>
      <c r="I41" s="471" t="s">
        <v>393</v>
      </c>
      <c r="J41" s="471" t="s">
        <v>339</v>
      </c>
      <c r="K41" s="473" t="s">
        <v>340</v>
      </c>
      <c r="L41" s="510"/>
      <c r="M41" s="475">
        <v>46292</v>
      </c>
      <c r="N41" s="475"/>
      <c r="O41" s="496"/>
      <c r="P41" s="494"/>
      <c r="Q41" s="478"/>
      <c r="R41" s="479"/>
    </row>
    <row r="42" spans="1:18">
      <c r="A42" s="464">
        <v>42</v>
      </c>
      <c r="B42" s="498" t="s">
        <v>413</v>
      </c>
      <c r="C42" s="479" t="s">
        <v>371</v>
      </c>
      <c r="D42" s="471" t="s">
        <v>414</v>
      </c>
      <c r="E42" s="484" t="s">
        <v>415</v>
      </c>
      <c r="F42" s="484" t="s">
        <v>374</v>
      </c>
      <c r="G42" s="484" t="s">
        <v>416</v>
      </c>
      <c r="H42" s="471" t="s">
        <v>337</v>
      </c>
      <c r="I42" s="484" t="s">
        <v>417</v>
      </c>
      <c r="J42" s="471" t="s">
        <v>339</v>
      </c>
      <c r="K42" s="473" t="s">
        <v>340</v>
      </c>
      <c r="L42" s="510"/>
      <c r="M42" s="475">
        <v>46287</v>
      </c>
      <c r="N42" s="475"/>
      <c r="O42" s="496"/>
      <c r="P42" s="494"/>
      <c r="Q42" s="478"/>
      <c r="R42" s="479"/>
    </row>
    <row r="43" spans="1:18">
      <c r="A43" s="464">
        <v>43</v>
      </c>
      <c r="B43" s="498" t="s">
        <v>413</v>
      </c>
      <c r="C43" s="479" t="s">
        <v>371</v>
      </c>
      <c r="D43" s="471" t="s">
        <v>414</v>
      </c>
      <c r="E43" s="484" t="s">
        <v>415</v>
      </c>
      <c r="F43" s="484" t="s">
        <v>374</v>
      </c>
      <c r="G43" s="484" t="s">
        <v>418</v>
      </c>
      <c r="H43" s="471" t="s">
        <v>337</v>
      </c>
      <c r="I43" s="484" t="s">
        <v>419</v>
      </c>
      <c r="J43" s="471" t="s">
        <v>339</v>
      </c>
      <c r="K43" s="473" t="s">
        <v>340</v>
      </c>
      <c r="L43" s="510"/>
      <c r="M43" s="475">
        <v>46287</v>
      </c>
      <c r="N43" s="475"/>
      <c r="O43" s="476"/>
      <c r="P43" s="477"/>
      <c r="Q43" s="478"/>
      <c r="R43" s="479"/>
    </row>
    <row r="44" spans="1:18">
      <c r="A44" s="464">
        <v>44</v>
      </c>
      <c r="B44" s="498" t="s">
        <v>413</v>
      </c>
      <c r="C44" s="479" t="s">
        <v>371</v>
      </c>
      <c r="D44" s="471" t="s">
        <v>414</v>
      </c>
      <c r="E44" s="484" t="s">
        <v>415</v>
      </c>
      <c r="F44" s="514" t="s">
        <v>374</v>
      </c>
      <c r="G44" s="514">
        <v>396577</v>
      </c>
      <c r="H44" s="471" t="s">
        <v>337</v>
      </c>
      <c r="I44" s="484" t="s">
        <v>420</v>
      </c>
      <c r="J44" s="471" t="s">
        <v>339</v>
      </c>
      <c r="K44" s="473" t="s">
        <v>340</v>
      </c>
      <c r="L44" s="510"/>
      <c r="M44" s="475">
        <v>46287</v>
      </c>
      <c r="N44" s="475"/>
      <c r="O44" s="476"/>
      <c r="P44" s="477"/>
      <c r="Q44" s="478"/>
      <c r="R44" s="479"/>
    </row>
    <row r="45" spans="1:18">
      <c r="A45" s="464">
        <v>45</v>
      </c>
      <c r="B45" s="498" t="s">
        <v>413</v>
      </c>
      <c r="C45" s="479" t="s">
        <v>371</v>
      </c>
      <c r="D45" s="471" t="s">
        <v>414</v>
      </c>
      <c r="E45" s="484" t="s">
        <v>415</v>
      </c>
      <c r="F45" s="515" t="s">
        <v>374</v>
      </c>
      <c r="G45" s="515">
        <v>396575</v>
      </c>
      <c r="H45" s="471" t="s">
        <v>337</v>
      </c>
      <c r="I45" s="516" t="s">
        <v>350</v>
      </c>
      <c r="J45" s="471" t="s">
        <v>339</v>
      </c>
      <c r="K45" s="473" t="s">
        <v>340</v>
      </c>
      <c r="L45" s="510"/>
      <c r="M45" s="475">
        <v>46287</v>
      </c>
      <c r="N45" s="475"/>
      <c r="O45" s="476"/>
      <c r="P45" s="477"/>
      <c r="Q45" s="478"/>
      <c r="R45" s="479"/>
    </row>
    <row r="46" customHeight="1" spans="1:18">
      <c r="A46" s="464">
        <v>46</v>
      </c>
      <c r="B46" s="465" t="s">
        <v>421</v>
      </c>
      <c r="C46" s="479" t="s">
        <v>371</v>
      </c>
      <c r="D46" s="471"/>
      <c r="E46" s="471" t="s">
        <v>422</v>
      </c>
      <c r="F46" s="471" t="s">
        <v>423</v>
      </c>
      <c r="G46" s="470">
        <v>407566</v>
      </c>
      <c r="H46" s="471" t="s">
        <v>337</v>
      </c>
      <c r="I46" s="471" t="s">
        <v>393</v>
      </c>
      <c r="J46" s="471" t="s">
        <v>339</v>
      </c>
      <c r="K46" s="473" t="s">
        <v>340</v>
      </c>
      <c r="L46" s="517"/>
      <c r="M46" s="475">
        <v>46287</v>
      </c>
      <c r="N46" s="475"/>
      <c r="O46" s="476"/>
      <c r="P46" s="477"/>
      <c r="Q46" s="478"/>
      <c r="R46" s="479"/>
    </row>
    <row r="47" spans="1:18">
      <c r="A47" s="464">
        <v>47</v>
      </c>
      <c r="B47" s="465" t="s">
        <v>424</v>
      </c>
      <c r="C47" s="466">
        <v>43304</v>
      </c>
      <c r="D47" s="471" t="s">
        <v>425</v>
      </c>
      <c r="E47" s="471" t="s">
        <v>426</v>
      </c>
      <c r="F47" s="471" t="s">
        <v>427</v>
      </c>
      <c r="G47" s="497">
        <v>416068</v>
      </c>
      <c r="H47" s="471" t="s">
        <v>337</v>
      </c>
      <c r="I47" s="497" t="s">
        <v>428</v>
      </c>
      <c r="J47" s="471" t="s">
        <v>339</v>
      </c>
      <c r="K47" s="479" t="s">
        <v>369</v>
      </c>
      <c r="L47" s="736" t="s">
        <v>429</v>
      </c>
      <c r="M47" s="475">
        <v>46292</v>
      </c>
      <c r="N47" s="475"/>
      <c r="O47" s="476"/>
      <c r="P47" s="477"/>
      <c r="Q47" s="478">
        <v>0</v>
      </c>
      <c r="R47" s="479"/>
    </row>
    <row r="48" spans="1:18">
      <c r="A48" s="464">
        <v>48</v>
      </c>
      <c r="B48" s="465" t="s">
        <v>430</v>
      </c>
      <c r="C48" s="466">
        <v>38338</v>
      </c>
      <c r="D48" s="471" t="s">
        <v>431</v>
      </c>
      <c r="E48" s="519" t="s">
        <v>432</v>
      </c>
      <c r="F48" s="471">
        <v>76002130</v>
      </c>
      <c r="G48" s="471">
        <v>415913</v>
      </c>
      <c r="H48" s="471"/>
      <c r="I48" s="497" t="s">
        <v>433</v>
      </c>
      <c r="J48" s="471" t="s">
        <v>339</v>
      </c>
      <c r="K48" s="479" t="s">
        <v>340</v>
      </c>
      <c r="L48" s="518"/>
      <c r="M48" s="475" t="s">
        <v>434</v>
      </c>
      <c r="N48" s="506"/>
      <c r="O48" s="476"/>
      <c r="P48" s="477" t="s">
        <v>435</v>
      </c>
      <c r="Q48" s="478"/>
      <c r="R48" s="479" t="s">
        <v>436</v>
      </c>
    </row>
    <row r="49" spans="1:18">
      <c r="A49" s="464">
        <v>49</v>
      </c>
      <c r="B49" s="465" t="s">
        <v>437</v>
      </c>
      <c r="C49" s="466">
        <v>43282</v>
      </c>
      <c r="D49" s="471" t="s">
        <v>438</v>
      </c>
      <c r="E49" s="471" t="s">
        <v>439</v>
      </c>
      <c r="F49" s="471" t="s">
        <v>440</v>
      </c>
      <c r="G49" s="471">
        <v>408388</v>
      </c>
      <c r="H49" s="471" t="s">
        <v>337</v>
      </c>
      <c r="I49" s="471" t="s">
        <v>361</v>
      </c>
      <c r="J49" s="471" t="s">
        <v>339</v>
      </c>
      <c r="K49" s="479" t="s">
        <v>340</v>
      </c>
      <c r="L49" s="518"/>
      <c r="M49" s="475" t="s">
        <v>434</v>
      </c>
      <c r="N49" s="475"/>
      <c r="O49" s="496"/>
      <c r="P49" s="520" t="s">
        <v>435</v>
      </c>
      <c r="Q49" s="478"/>
      <c r="R49" s="479" t="s">
        <v>436</v>
      </c>
    </row>
    <row r="50" spans="1:18">
      <c r="A50" s="464">
        <v>50</v>
      </c>
      <c r="B50" s="465" t="s">
        <v>437</v>
      </c>
      <c r="C50" s="479" t="s">
        <v>371</v>
      </c>
      <c r="D50" s="471" t="s">
        <v>441</v>
      </c>
      <c r="E50" s="471" t="s">
        <v>442</v>
      </c>
      <c r="F50" s="514" t="s">
        <v>443</v>
      </c>
      <c r="G50" s="471">
        <v>462287</v>
      </c>
      <c r="H50" s="471" t="s">
        <v>337</v>
      </c>
      <c r="I50" s="471" t="s">
        <v>444</v>
      </c>
      <c r="J50" s="471" t="s">
        <v>339</v>
      </c>
      <c r="K50" s="479" t="s">
        <v>340</v>
      </c>
      <c r="L50" s="518"/>
      <c r="M50" s="475">
        <v>46292</v>
      </c>
      <c r="N50" s="475"/>
      <c r="O50" s="496"/>
      <c r="P50" s="494"/>
      <c r="Q50" s="478"/>
      <c r="R50" s="479"/>
    </row>
    <row r="51" spans="1:18">
      <c r="A51" s="464">
        <v>51</v>
      </c>
      <c r="B51" s="465" t="s">
        <v>437</v>
      </c>
      <c r="C51" s="479" t="s">
        <v>371</v>
      </c>
      <c r="D51" s="471" t="s">
        <v>441</v>
      </c>
      <c r="E51" s="471" t="s">
        <v>442</v>
      </c>
      <c r="F51" s="514" t="s">
        <v>445</v>
      </c>
      <c r="G51" s="471">
        <v>462280</v>
      </c>
      <c r="H51" s="471" t="s">
        <v>337</v>
      </c>
      <c r="I51" s="471" t="s">
        <v>393</v>
      </c>
      <c r="J51" s="471" t="s">
        <v>339</v>
      </c>
      <c r="K51" s="479" t="s">
        <v>340</v>
      </c>
      <c r="L51" s="518"/>
      <c r="M51" s="475" t="s">
        <v>434</v>
      </c>
      <c r="N51" s="475"/>
      <c r="O51" s="496"/>
      <c r="P51" s="520" t="s">
        <v>435</v>
      </c>
      <c r="Q51" s="478"/>
      <c r="R51" s="479" t="s">
        <v>436</v>
      </c>
    </row>
    <row r="52" spans="1:18">
      <c r="A52" s="464">
        <v>52</v>
      </c>
      <c r="B52" s="465" t="s">
        <v>446</v>
      </c>
      <c r="C52" s="479" t="s">
        <v>371</v>
      </c>
      <c r="D52" s="471" t="s">
        <v>447</v>
      </c>
      <c r="E52" s="484" t="s">
        <v>448</v>
      </c>
      <c r="F52" s="471" t="s">
        <v>449</v>
      </c>
      <c r="G52" s="470">
        <v>378253</v>
      </c>
      <c r="H52" s="471" t="s">
        <v>337</v>
      </c>
      <c r="I52" s="485" t="s">
        <v>347</v>
      </c>
      <c r="J52" s="471" t="s">
        <v>339</v>
      </c>
      <c r="K52" s="479" t="s">
        <v>340</v>
      </c>
      <c r="L52" s="521"/>
      <c r="M52" s="475">
        <v>46290</v>
      </c>
      <c r="N52" s="475"/>
      <c r="O52" s="476"/>
      <c r="P52" s="477"/>
      <c r="Q52" s="478"/>
      <c r="R52" s="479"/>
    </row>
    <row r="53" spans="1:18">
      <c r="A53" s="464"/>
      <c r="B53" s="465"/>
      <c r="C53" s="466"/>
      <c r="D53" s="471"/>
      <c r="E53" s="484"/>
      <c r="F53" s="471"/>
      <c r="G53" s="470"/>
      <c r="H53" s="471"/>
      <c r="I53" s="485"/>
      <c r="J53" s="471"/>
      <c r="K53" s="479"/>
      <c r="L53" s="522"/>
      <c r="M53" s="523"/>
      <c r="N53" s="507"/>
      <c r="O53" s="476"/>
      <c r="P53" s="477"/>
      <c r="Q53" s="478"/>
      <c r="R53" s="479"/>
    </row>
    <row r="54" spans="1:18">
      <c r="A54" s="464"/>
      <c r="B54" s="465"/>
      <c r="C54" s="479"/>
      <c r="D54" s="471"/>
      <c r="E54" s="471"/>
      <c r="F54" s="471"/>
      <c r="G54" s="471"/>
      <c r="H54" s="471"/>
      <c r="I54" s="471"/>
      <c r="J54" s="471"/>
      <c r="K54" s="479"/>
      <c r="L54" s="524"/>
      <c r="M54" s="523" t="s">
        <v>371</v>
      </c>
      <c r="N54" s="507"/>
      <c r="O54" s="471"/>
      <c r="P54" s="500"/>
      <c r="Q54" s="478"/>
      <c r="R54" s="479"/>
    </row>
    <row r="55" spans="1:18">
      <c r="B55" s="525"/>
      <c r="C55" s="525"/>
      <c r="D55" s="525"/>
      <c r="E55" s="525"/>
      <c r="F55" s="525"/>
      <c r="G55" s="525"/>
      <c r="H55" s="525"/>
      <c r="I55" s="525"/>
      <c r="J55" s="525"/>
      <c r="K55" s="525"/>
      <c r="L55" s="525"/>
      <c r="M55" s="526"/>
      <c r="N55" s="526"/>
      <c r="O55" s="525"/>
      <c r="P55" s="525"/>
      <c r="Q55" s="525"/>
      <c r="R55" s="525"/>
    </row>
    <row r="56" spans="1:18">
      <c r="B56" s="527"/>
      <c r="C56" s="527"/>
      <c r="D56" s="527"/>
      <c r="E56" s="528" t="s">
        <v>152</v>
      </c>
      <c r="F56" s="528"/>
      <c r="G56" s="528"/>
      <c r="H56" s="528"/>
      <c r="I56" s="529"/>
      <c r="J56" s="529"/>
      <c r="K56" s="529"/>
      <c r="L56" s="529"/>
      <c r="M56" s="530"/>
      <c r="N56" s="530"/>
      <c r="O56" s="525"/>
      <c r="P56" s="525"/>
      <c r="Q56" s="525"/>
      <c r="R56" s="525"/>
    </row>
    <row r="57" spans="1:18">
      <c r="B57" s="527"/>
      <c r="C57" s="527"/>
      <c r="D57" s="527"/>
      <c r="E57" s="531"/>
      <c r="F57" s="531"/>
      <c r="G57" s="531"/>
      <c r="H57" s="531"/>
      <c r="I57" s="532"/>
      <c r="J57" s="525"/>
      <c r="K57" s="525"/>
      <c r="L57" s="525"/>
      <c r="M57" s="530"/>
      <c r="N57" s="530"/>
      <c r="O57" s="525"/>
      <c r="P57" s="525"/>
      <c r="Q57" s="525"/>
      <c r="R57" s="525"/>
    </row>
    <row r="58" spans="1:18">
      <c r="B58" s="533" t="s">
        <v>153</v>
      </c>
      <c r="C58" s="533"/>
      <c r="D58" s="533"/>
      <c r="E58" s="377" t="s">
        <v>450</v>
      </c>
      <c r="F58" s="377"/>
      <c r="G58" s="377"/>
      <c r="H58" s="377"/>
      <c r="I58" s="525"/>
      <c r="J58" s="525"/>
      <c r="K58" s="525"/>
      <c r="L58" s="525"/>
      <c r="M58" s="530"/>
      <c r="N58" s="530"/>
      <c r="O58" s="525"/>
      <c r="P58" s="525"/>
      <c r="Q58" s="525"/>
      <c r="R58" s="525"/>
    </row>
    <row r="59" spans="1:18">
      <c r="B59" s="534"/>
      <c r="C59" s="534"/>
      <c r="D59" s="535" t="s">
        <v>22</v>
      </c>
      <c r="E59" s="377" t="s">
        <v>451</v>
      </c>
      <c r="F59" s="377"/>
      <c r="G59" s="377"/>
      <c r="H59" s="377"/>
      <c r="I59" s="525"/>
      <c r="J59" s="525"/>
      <c r="K59" s="525"/>
      <c r="L59" s="525"/>
      <c r="M59" s="536"/>
      <c r="N59" s="536"/>
      <c r="O59" s="525"/>
      <c r="P59" s="525"/>
      <c r="Q59" s="525"/>
      <c r="R59" s="525"/>
    </row>
    <row r="60" spans="1:18">
      <c r="B60" s="534"/>
      <c r="C60" s="534"/>
      <c r="D60" s="535" t="s">
        <v>24</v>
      </c>
      <c r="E60" s="377" t="s">
        <v>452</v>
      </c>
      <c r="F60" s="377"/>
      <c r="G60" s="377"/>
      <c r="H60" s="377"/>
      <c r="I60" s="525"/>
      <c r="J60" s="525"/>
      <c r="K60" s="525"/>
      <c r="L60" s="525"/>
      <c r="M60" s="536"/>
      <c r="N60" s="537"/>
      <c r="O60" s="525"/>
      <c r="P60" s="525"/>
      <c r="Q60" s="525"/>
      <c r="R60" s="525"/>
    </row>
    <row r="61" spans="1:18">
      <c r="B61" s="534"/>
      <c r="C61" s="534"/>
      <c r="D61" s="535" t="s">
        <v>26</v>
      </c>
      <c r="E61" s="381" t="s">
        <v>453</v>
      </c>
      <c r="F61" s="382"/>
      <c r="G61" s="382"/>
      <c r="H61" s="382"/>
      <c r="I61" s="525"/>
      <c r="J61" s="525"/>
      <c r="K61" s="525"/>
      <c r="L61" s="525"/>
      <c r="M61" s="538"/>
      <c r="N61" s="538"/>
      <c r="O61" s="525"/>
      <c r="P61" s="525"/>
      <c r="Q61" s="525"/>
      <c r="R61" s="525"/>
    </row>
    <row r="62" spans="1:18">
      <c r="B62" s="525"/>
      <c r="C62" s="525"/>
      <c r="D62" s="525"/>
      <c r="E62" s="525"/>
      <c r="F62" s="525"/>
      <c r="G62" s="525"/>
      <c r="H62" s="525"/>
      <c r="I62" s="525"/>
      <c r="J62" s="525"/>
      <c r="K62" s="525"/>
      <c r="L62" s="525"/>
      <c r="M62" s="538"/>
      <c r="N62" s="538"/>
      <c r="O62" s="525"/>
      <c r="P62" s="525"/>
      <c r="Q62" s="525"/>
      <c r="R62" s="525"/>
    </row>
    <row r="63" spans="1:18">
      <c r="B63" s="525"/>
      <c r="C63" s="525"/>
      <c r="D63" s="525"/>
      <c r="E63" s="525"/>
      <c r="F63" s="525"/>
      <c r="G63" s="525"/>
      <c r="H63" s="525"/>
      <c r="I63" s="525"/>
      <c r="J63" s="525"/>
      <c r="K63" s="525"/>
      <c r="L63" s="525"/>
      <c r="M63" s="538"/>
      <c r="N63" s="538"/>
      <c r="O63" s="525"/>
      <c r="P63" s="525"/>
      <c r="Q63" s="525"/>
      <c r="R63" s="525"/>
    </row>
    <row r="64" spans="1:18">
      <c r="B64" s="525"/>
      <c r="C64" s="525"/>
      <c r="D64" s="525"/>
      <c r="E64" s="525"/>
      <c r="F64" s="525"/>
      <c r="G64" s="525"/>
      <c r="H64" s="525"/>
      <c r="I64" s="525"/>
      <c r="J64" s="525"/>
      <c r="K64" s="525"/>
      <c r="L64" s="525"/>
      <c r="M64" s="538"/>
      <c r="N64" s="538"/>
      <c r="O64" s="525"/>
      <c r="P64" s="525"/>
      <c r="Q64" s="525"/>
      <c r="R64" s="525"/>
    </row>
    <row r="65" spans="1:18">
      <c r="B65" s="525"/>
      <c r="C65" s="525"/>
      <c r="D65" s="525"/>
      <c r="E65" s="525"/>
      <c r="F65" s="525"/>
      <c r="G65" s="525"/>
      <c r="H65" s="525"/>
      <c r="I65" s="525"/>
      <c r="J65" s="525"/>
      <c r="K65" s="525"/>
      <c r="L65" s="525"/>
      <c r="M65" s="538"/>
      <c r="N65" s="538"/>
      <c r="O65" s="525"/>
      <c r="P65" s="525"/>
      <c r="Q65" s="525"/>
      <c r="R65" s="525"/>
    </row>
    <row r="66" spans="1:18">
      <c r="A66" s="539"/>
      <c r="B66" s="540"/>
      <c r="C66" s="540"/>
      <c r="D66" s="540"/>
      <c r="E66" s="540"/>
      <c r="F66" s="540"/>
      <c r="G66" s="540"/>
      <c r="H66" s="540"/>
      <c r="I66" s="540"/>
      <c r="J66" s="540"/>
      <c r="K66" s="540"/>
      <c r="L66" s="540"/>
      <c r="M66" s="541"/>
      <c r="N66" s="541"/>
      <c r="O66" s="540"/>
      <c r="P66" s="540"/>
      <c r="Q66" s="540"/>
      <c r="R66" s="540"/>
    </row>
    <row r="67" spans="1:18">
      <c r="M67" s="542"/>
      <c r="N67" s="542"/>
    </row>
    <row r="68" spans="1:18">
      <c r="M68" s="542"/>
      <c r="N68" s="542"/>
    </row>
    <row r="69" spans="1:18">
      <c r="M69" s="542"/>
      <c r="N69" s="542"/>
    </row>
    <row r="70" spans="1:18">
      <c r="M70" s="542"/>
      <c r="N70" s="542"/>
    </row>
    <row r="71" spans="1:18">
      <c r="M71" s="542"/>
      <c r="N71" s="542"/>
    </row>
    <row r="72" spans="1:18">
      <c r="M72" s="542"/>
      <c r="N72" s="542"/>
    </row>
    <row r="73" spans="1:18">
      <c r="M73" s="542"/>
      <c r="N73" s="542"/>
    </row>
    <row r="74" spans="1:18">
      <c r="M74" s="542"/>
      <c r="N74" s="542"/>
    </row>
    <row r="75" spans="1:18">
      <c r="M75" s="542"/>
      <c r="N75" s="542"/>
    </row>
    <row r="76" spans="1:18">
      <c r="M76" s="542"/>
      <c r="N76" s="542"/>
    </row>
    <row r="77" spans="1:18">
      <c r="M77" s="542"/>
      <c r="N77" s="542"/>
    </row>
    <row r="78" spans="1:18">
      <c r="M78" s="542"/>
      <c r="N78" s="542"/>
    </row>
    <row r="79" spans="1:18">
      <c r="M79" s="542"/>
      <c r="N79" s="542"/>
    </row>
    <row r="80" spans="1:18">
      <c r="M80" s="542"/>
      <c r="N80" s="542"/>
    </row>
  </sheetData>
  <mergeCells count="13">
    <mergeCell ref="D8:K8"/>
    <mergeCell ref="E56:H56"/>
    <mergeCell ref="E57:G57"/>
    <mergeCell ref="B58:D58"/>
    <mergeCell ref="E58:H58"/>
    <mergeCell ref="E59:H59"/>
    <mergeCell ref="E60:H60"/>
    <mergeCell ref="E61:H61"/>
    <mergeCell ref="L11:L12"/>
    <mergeCell ref="L14:L16"/>
    <mergeCell ref="L17:L31"/>
    <mergeCell ref="L33:L46"/>
    <mergeCell ref="L47:L52"/>
  </mergeCells>
  <dataValidations count="1">
    <dataValidation type="list" allowBlank="1" showErrorMessage="1" errorTitle="Atenção" error="Escolha uma das opções, BAIXO, MÉDIO ou ALTO" sqref="R11:R54 R65536:R65590 R131072:R131126 R196608:R196662 R262144:R262198 R327680:R327734 R393216:R393270 R458752:R458806 R524288:R524342 R589824:R589878 R655360:R655414 R720896:R720950 R786432:R786486 R851968:R852022 R917504:R917558 R983040:R983094 JN11:JN54 JN65536:JN65590 JN131072:JN131126 JN196608:JN196662 JN262144:JN262198 JN327680:JN327734 JN393216:JN393270 JN458752:JN458806 JN524288:JN524342 JN589824:JN589878 JN655360:JN655414 JN720896:JN720950 JN786432:JN786486 JN851968:JN852022 JN917504:JN917558 JN983040:JN983094 TJ11:TJ54 TJ65536:TJ65590 TJ131072:TJ131126 TJ196608:TJ196662 TJ262144:TJ262198 TJ327680:TJ327734 TJ393216:TJ393270 TJ458752:TJ458806 TJ524288:TJ524342 TJ589824:TJ589878 TJ655360:TJ655414 TJ720896:TJ720950 TJ786432:TJ786486 TJ851968:TJ852022 TJ917504:TJ917558 TJ983040:TJ983094 ADF11:ADF54 ADF65536:ADF65590 ADF131072:ADF131126 ADF196608:ADF196662 ADF262144:ADF262198 ADF327680:ADF327734 ADF393216:ADF393270 ADF458752:ADF458806 ADF524288:ADF524342 ADF589824:ADF589878 ADF655360:ADF655414 ADF720896:ADF720950 ADF786432:ADF786486 ADF851968:ADF852022 ADF917504:ADF917558 ADF983040:ADF983094 ANB11:ANB54 ANB65536:ANB65590 ANB131072:ANB131126 ANB196608:ANB196662 ANB262144:ANB262198 ANB327680:ANB327734 ANB393216:ANB393270 ANB458752:ANB458806 ANB524288:ANB524342 ANB589824:ANB589878 ANB655360:ANB655414 ANB720896:ANB720950 ANB786432:ANB786486 ANB851968:ANB852022 ANB917504:ANB917558 ANB983040:ANB983094 AWX11:AWX54 AWX65536:AWX65590 AWX131072:AWX131126 AWX196608:AWX196662 AWX262144:AWX262198 AWX327680:AWX327734 AWX393216:AWX393270 AWX458752:AWX458806 AWX524288:AWX524342 AWX589824:AWX589878 AWX655360:AWX655414 AWX720896:AWX720950 AWX786432:AWX786486 AWX851968:AWX852022 AWX917504:AWX917558 AWX983040:AWX983094 BGT11:BGT54 BGT65536:BGT65590 BGT131072:BGT131126 BGT196608:BGT196662 BGT262144:BGT262198 BGT327680:BGT327734 BGT393216:BGT393270 BGT458752:BGT458806 BGT524288:BGT524342 BGT589824:BGT589878 BGT655360:BGT655414 BGT720896:BGT720950 BGT786432:BGT786486 BGT851968:BGT852022 BGT917504:BGT917558 BGT983040:BGT983094 BQP11:BQP54 BQP65536:BQP65590 BQP131072:BQP131126 BQP196608:BQP196662 BQP262144:BQP262198 BQP327680:BQP327734 BQP393216:BQP393270 BQP458752:BQP458806 BQP524288:BQP524342 BQP589824:BQP589878 BQP655360:BQP655414 BQP720896:BQP720950 BQP786432:BQP786486 BQP851968:BQP852022 BQP917504:BQP917558 BQP983040:BQP983094 CAL11:CAL54 CAL65536:CAL65590 CAL131072:CAL131126 CAL196608:CAL196662 CAL262144:CAL262198 CAL327680:CAL327734 CAL393216:CAL393270 CAL458752:CAL458806 CAL524288:CAL524342 CAL589824:CAL589878 CAL655360:CAL655414 CAL720896:CAL720950 CAL786432:CAL786486 CAL851968:CAL852022 CAL917504:CAL917558 CAL983040:CAL983094 CKH11:CKH54 CKH65536:CKH65590 CKH131072:CKH131126 CKH196608:CKH196662 CKH262144:CKH262198 CKH327680:CKH327734 CKH393216:CKH393270 CKH458752:CKH458806 CKH524288:CKH524342 CKH589824:CKH589878 CKH655360:CKH655414 CKH720896:CKH720950 CKH786432:CKH786486 CKH851968:CKH852022 CKH917504:CKH917558 CKH983040:CKH983094 CUD11:CUD54 CUD65536:CUD65590 CUD131072:CUD131126 CUD196608:CUD196662 CUD262144:CUD262198 CUD327680:CUD327734 CUD393216:CUD393270 CUD458752:CUD458806 CUD524288:CUD524342 CUD589824:CUD589878 CUD655360:CUD655414 CUD720896:CUD720950 CUD786432:CUD786486 CUD851968:CUD852022 CUD917504:CUD917558 CUD983040:CUD983094 DDZ11:DDZ54 DDZ65536:DDZ65590 DDZ131072:DDZ131126 DDZ196608:DDZ196662 DDZ262144:DDZ262198 DDZ327680:DDZ327734 DDZ393216:DDZ393270 DDZ458752:DDZ458806 DDZ524288:DDZ524342 DDZ589824:DDZ589878 DDZ655360:DDZ655414 DDZ720896:DDZ720950 DDZ786432:DDZ786486 DDZ851968:DDZ852022 DDZ917504:DDZ917558 DDZ983040:DDZ983094 DNV11:DNV54 DNV65536:DNV65590 DNV131072:DNV131126 DNV196608:DNV196662 DNV262144:DNV262198 DNV327680:DNV327734 DNV393216:DNV393270 DNV458752:DNV458806 DNV524288:DNV524342 DNV589824:DNV589878 DNV655360:DNV655414 DNV720896:DNV720950 DNV786432:DNV786486 DNV851968:DNV852022 DNV917504:DNV917558 DNV983040:DNV983094 DXR11:DXR54 DXR65536:DXR65590 DXR131072:DXR131126 DXR196608:DXR196662 DXR262144:DXR262198 DXR327680:DXR327734 DXR393216:DXR393270 DXR458752:DXR458806 DXR524288:DXR524342 DXR589824:DXR589878 DXR655360:DXR655414 DXR720896:DXR720950 DXR786432:DXR786486 DXR851968:DXR852022 DXR917504:DXR917558 DXR983040:DXR983094 EHN11:EHN54 EHN65536:EHN65590 EHN131072:EHN131126 EHN196608:EHN196662 EHN262144:EHN262198 EHN327680:EHN327734 EHN393216:EHN393270 EHN458752:EHN458806 EHN524288:EHN524342 EHN589824:EHN589878 EHN655360:EHN655414 EHN720896:EHN720950 EHN786432:EHN786486 EHN851968:EHN852022 EHN917504:EHN917558 EHN983040:EHN983094 ERJ11:ERJ54 ERJ65536:ERJ65590 ERJ131072:ERJ131126 ERJ196608:ERJ196662 ERJ262144:ERJ262198 ERJ327680:ERJ327734 ERJ393216:ERJ393270 ERJ458752:ERJ458806 ERJ524288:ERJ524342 ERJ589824:ERJ589878 ERJ655360:ERJ655414 ERJ720896:ERJ720950 ERJ786432:ERJ786486 ERJ851968:ERJ852022 ERJ917504:ERJ917558 ERJ983040:ERJ983094 FBF11:FBF54 FBF65536:FBF65590 FBF131072:FBF131126 FBF196608:FBF196662 FBF262144:FBF262198 FBF327680:FBF327734 FBF393216:FBF393270 FBF458752:FBF458806 FBF524288:FBF524342 FBF589824:FBF589878 FBF655360:FBF655414 FBF720896:FBF720950 FBF786432:FBF786486 FBF851968:FBF852022 FBF917504:FBF917558 FBF983040:FBF983094 FLB11:FLB54 FLB65536:FLB65590 FLB131072:FLB131126 FLB196608:FLB196662 FLB262144:FLB262198 FLB327680:FLB327734 FLB393216:FLB393270 FLB458752:FLB458806 FLB524288:FLB524342 FLB589824:FLB589878 FLB655360:FLB655414 FLB720896:FLB720950 FLB786432:FLB786486 FLB851968:FLB852022 FLB917504:FLB917558 FLB983040:FLB983094 FUX11:FUX54 FUX65536:FUX65590 FUX131072:FUX131126 FUX196608:FUX196662 FUX262144:FUX262198 FUX327680:FUX327734 FUX393216:FUX393270 FUX458752:FUX458806 FUX524288:FUX524342 FUX589824:FUX589878 FUX655360:FUX655414 FUX720896:FUX720950 FUX786432:FUX786486 FUX851968:FUX852022 FUX917504:FUX917558 FUX983040:FUX983094 GET11:GET54 GET65536:GET65590 GET131072:GET131126 GET196608:GET196662 GET262144:GET262198 GET327680:GET327734 GET393216:GET393270 GET458752:GET458806 GET524288:GET524342 GET589824:GET589878 GET655360:GET655414 GET720896:GET720950 GET786432:GET786486 GET851968:GET852022 GET917504:GET917558 GET983040:GET983094 GOP11:GOP54 GOP65536:GOP65590 GOP131072:GOP131126 GOP196608:GOP196662 GOP262144:GOP262198 GOP327680:GOP327734 GOP393216:GOP393270 GOP458752:GOP458806 GOP524288:GOP524342 GOP589824:GOP589878 GOP655360:GOP655414 GOP720896:GOP720950 GOP786432:GOP786486 GOP851968:GOP852022 GOP917504:GOP917558 GOP983040:GOP983094 GYL11:GYL54 GYL65536:GYL65590 GYL131072:GYL131126 GYL196608:GYL196662 GYL262144:GYL262198 GYL327680:GYL327734 GYL393216:GYL393270 GYL458752:GYL458806 GYL524288:GYL524342 GYL589824:GYL589878 GYL655360:GYL655414 GYL720896:GYL720950 GYL786432:GYL786486 GYL851968:GYL852022 GYL917504:GYL917558 GYL983040:GYL983094 HIH11:HIH54 HIH65536:HIH65590 HIH131072:HIH131126 HIH196608:HIH196662 HIH262144:HIH262198 HIH327680:HIH327734 HIH393216:HIH393270 HIH458752:HIH458806 HIH524288:HIH524342 HIH589824:HIH589878 HIH655360:HIH655414 HIH720896:HIH720950 HIH786432:HIH786486 HIH851968:HIH852022 HIH917504:HIH917558 HIH983040:HIH983094 HSD11:HSD54 HSD65536:HSD65590 HSD131072:HSD131126 HSD196608:HSD196662 HSD262144:HSD262198 HSD327680:HSD327734 HSD393216:HSD393270 HSD458752:HSD458806 HSD524288:HSD524342 HSD589824:HSD589878 HSD655360:HSD655414 HSD720896:HSD720950 HSD786432:HSD786486 HSD851968:HSD852022 HSD917504:HSD917558 HSD983040:HSD983094 IBZ11:IBZ54 IBZ65536:IBZ65590 IBZ131072:IBZ131126 IBZ196608:IBZ196662 IBZ262144:IBZ262198 IBZ327680:IBZ327734 IBZ393216:IBZ393270 IBZ458752:IBZ458806 IBZ524288:IBZ524342 IBZ589824:IBZ589878 IBZ655360:IBZ655414 IBZ720896:IBZ720950 IBZ786432:IBZ786486 IBZ851968:IBZ852022 IBZ917504:IBZ917558 IBZ983040:IBZ983094 ILV11:ILV54 ILV65536:ILV65590 ILV131072:ILV131126 ILV196608:ILV196662 ILV262144:ILV262198 ILV327680:ILV327734 ILV393216:ILV393270 ILV458752:ILV458806 ILV524288:ILV524342 ILV589824:ILV589878 ILV655360:ILV655414 ILV720896:ILV720950 ILV786432:ILV786486 ILV851968:ILV852022 ILV917504:ILV917558 ILV983040:ILV983094 IVR11:IVR54 IVR65536:IVR65590 IVR131072:IVR131126 IVR196608:IVR196662 IVR262144:IVR262198 IVR327680:IVR327734 IVR393216:IVR393270 IVR458752:IVR458806 IVR524288:IVR524342 IVR589824:IVR589878 IVR655360:IVR655414 IVR720896:IVR720950 IVR786432:IVR786486 IVR851968:IVR852022 IVR917504:IVR917558 IVR983040:IVR983094 JFN11:JFN54 JFN65536:JFN65590 JFN131072:JFN131126 JFN196608:JFN196662 JFN262144:JFN262198 JFN327680:JFN327734 JFN393216:JFN393270 JFN458752:JFN458806 JFN524288:JFN524342 JFN589824:JFN589878 JFN655360:JFN655414 JFN720896:JFN720950 JFN786432:JFN786486 JFN851968:JFN852022 JFN917504:JFN917558 JFN983040:JFN983094 JPJ11:JPJ54 JPJ65536:JPJ65590 JPJ131072:JPJ131126 JPJ196608:JPJ196662 JPJ262144:JPJ262198 JPJ327680:JPJ327734 JPJ393216:JPJ393270 JPJ458752:JPJ458806 JPJ524288:JPJ524342 JPJ589824:JPJ589878 JPJ655360:JPJ655414 JPJ720896:JPJ720950 JPJ786432:JPJ786486 JPJ851968:JPJ852022 JPJ917504:JPJ917558 JPJ983040:JPJ983094 JZF11:JZF54 JZF65536:JZF65590 JZF131072:JZF131126 JZF196608:JZF196662 JZF262144:JZF262198 JZF327680:JZF327734 JZF393216:JZF393270 JZF458752:JZF458806 JZF524288:JZF524342 JZF589824:JZF589878 JZF655360:JZF655414 JZF720896:JZF720950 JZF786432:JZF786486 JZF851968:JZF852022 JZF917504:JZF917558 JZF983040:JZF983094 KJB11:KJB54 KJB65536:KJB65590 KJB131072:KJB131126 KJB196608:KJB196662 KJB262144:KJB262198 KJB327680:KJB327734 KJB393216:KJB393270 KJB458752:KJB458806 KJB524288:KJB524342 KJB589824:KJB589878 KJB655360:KJB655414 KJB720896:KJB720950 KJB786432:KJB786486 KJB851968:KJB852022 KJB917504:KJB917558 KJB983040:KJB983094 KSX11:KSX54 KSX65536:KSX65590 KSX131072:KSX131126 KSX196608:KSX196662 KSX262144:KSX262198 KSX327680:KSX327734 KSX393216:KSX393270 KSX458752:KSX458806 KSX524288:KSX524342 KSX589824:KSX589878 KSX655360:KSX655414 KSX720896:KSX720950 KSX786432:KSX786486 KSX851968:KSX852022 KSX917504:KSX917558 KSX983040:KSX983094 LCT11:LCT54 LCT65536:LCT65590 LCT131072:LCT131126 LCT196608:LCT196662 LCT262144:LCT262198 LCT327680:LCT327734 LCT393216:LCT393270 LCT458752:LCT458806 LCT524288:LCT524342 LCT589824:LCT589878 LCT655360:LCT655414 LCT720896:LCT720950 LCT786432:LCT786486 LCT851968:LCT852022 LCT917504:LCT917558 LCT983040:LCT983094 LMP11:LMP54 LMP65536:LMP65590 LMP131072:LMP131126 LMP196608:LMP196662 LMP262144:LMP262198 LMP327680:LMP327734 LMP393216:LMP393270 LMP458752:LMP458806 LMP524288:LMP524342 LMP589824:LMP589878 LMP655360:LMP655414 LMP720896:LMP720950 LMP786432:LMP786486 LMP851968:LMP852022 LMP917504:LMP917558 LMP983040:LMP983094 LWL11:LWL54 LWL65536:LWL65590 LWL131072:LWL131126 LWL196608:LWL196662 LWL262144:LWL262198 LWL327680:LWL327734 LWL393216:LWL393270 LWL458752:LWL458806 LWL524288:LWL524342 LWL589824:LWL589878 LWL655360:LWL655414 LWL720896:LWL720950 LWL786432:LWL786486 LWL851968:LWL852022 LWL917504:LWL917558 LWL983040:LWL983094 MGH11:MGH54 MGH65536:MGH65590 MGH131072:MGH131126 MGH196608:MGH196662 MGH262144:MGH262198 MGH327680:MGH327734 MGH393216:MGH393270 MGH458752:MGH458806 MGH524288:MGH524342 MGH589824:MGH589878 MGH655360:MGH655414 MGH720896:MGH720950 MGH786432:MGH786486 MGH851968:MGH852022 MGH917504:MGH917558 MGH983040:MGH983094 MQD11:MQD54 MQD65536:MQD65590 MQD131072:MQD131126 MQD196608:MQD196662 MQD262144:MQD262198 MQD327680:MQD327734 MQD393216:MQD393270 MQD458752:MQD458806 MQD524288:MQD524342 MQD589824:MQD589878 MQD655360:MQD655414 MQD720896:MQD720950 MQD786432:MQD786486 MQD851968:MQD852022 MQD917504:MQD917558 MQD983040:MQD983094 MZZ11:MZZ54 MZZ65536:MZZ65590 MZZ131072:MZZ131126 MZZ196608:MZZ196662 MZZ262144:MZZ262198 MZZ327680:MZZ327734 MZZ393216:MZZ393270 MZZ458752:MZZ458806 MZZ524288:MZZ524342 MZZ589824:MZZ589878 MZZ655360:MZZ655414 MZZ720896:MZZ720950 MZZ786432:MZZ786486 MZZ851968:MZZ852022 MZZ917504:MZZ917558 MZZ983040:MZZ983094 NJV11:NJV54 NJV65536:NJV65590 NJV131072:NJV131126 NJV196608:NJV196662 NJV262144:NJV262198 NJV327680:NJV327734 NJV393216:NJV393270 NJV458752:NJV458806 NJV524288:NJV524342 NJV589824:NJV589878 NJV655360:NJV655414 NJV720896:NJV720950 NJV786432:NJV786486 NJV851968:NJV852022 NJV917504:NJV917558 NJV983040:NJV983094 NTR11:NTR54 NTR65536:NTR65590 NTR131072:NTR131126 NTR196608:NTR196662 NTR262144:NTR262198 NTR327680:NTR327734 NTR393216:NTR393270 NTR458752:NTR458806 NTR524288:NTR524342 NTR589824:NTR589878 NTR655360:NTR655414 NTR720896:NTR720950 NTR786432:NTR786486 NTR851968:NTR852022 NTR917504:NTR917558 NTR983040:NTR983094 ODN11:ODN54 ODN65536:ODN65590 ODN131072:ODN131126 ODN196608:ODN196662 ODN262144:ODN262198 ODN327680:ODN327734 ODN393216:ODN393270 ODN458752:ODN458806 ODN524288:ODN524342 ODN589824:ODN589878 ODN655360:ODN655414 ODN720896:ODN720950 ODN786432:ODN786486 ODN851968:ODN852022 ODN917504:ODN917558 ODN983040:ODN983094 ONJ11:ONJ54 ONJ65536:ONJ65590 ONJ131072:ONJ131126 ONJ196608:ONJ196662 ONJ262144:ONJ262198 ONJ327680:ONJ327734 ONJ393216:ONJ393270 ONJ458752:ONJ458806 ONJ524288:ONJ524342 ONJ589824:ONJ589878 ONJ655360:ONJ655414 ONJ720896:ONJ720950 ONJ786432:ONJ786486 ONJ851968:ONJ852022 ONJ917504:ONJ917558 ONJ983040:ONJ983094 OXF11:OXF54 OXF65536:OXF65590 OXF131072:OXF131126 OXF196608:OXF196662 OXF262144:OXF262198 OXF327680:OXF327734 OXF393216:OXF393270 OXF458752:OXF458806 OXF524288:OXF524342 OXF589824:OXF589878 OXF655360:OXF655414 OXF720896:OXF720950 OXF786432:OXF786486 OXF851968:OXF852022 OXF917504:OXF917558 OXF983040:OXF983094 PHB11:PHB54 PHB65536:PHB65590 PHB131072:PHB131126 PHB196608:PHB196662 PHB262144:PHB262198 PHB327680:PHB327734 PHB393216:PHB393270 PHB458752:PHB458806 PHB524288:PHB524342 PHB589824:PHB589878 PHB655360:PHB655414 PHB720896:PHB720950 PHB786432:PHB786486 PHB851968:PHB852022 PHB917504:PHB917558 PHB983040:PHB983094 PQX11:PQX54 PQX65536:PQX65590 PQX131072:PQX131126 PQX196608:PQX196662 PQX262144:PQX262198 PQX327680:PQX327734 PQX393216:PQX393270 PQX458752:PQX458806 PQX524288:PQX524342 PQX589824:PQX589878 PQX655360:PQX655414 PQX720896:PQX720950 PQX786432:PQX786486 PQX851968:PQX852022 PQX917504:PQX917558 PQX983040:PQX983094 QAT11:QAT54 QAT65536:QAT65590 QAT131072:QAT131126 QAT196608:QAT196662 QAT262144:QAT262198 QAT327680:QAT327734 QAT393216:QAT393270 QAT458752:QAT458806 QAT524288:QAT524342 QAT589824:QAT589878 QAT655360:QAT655414 QAT720896:QAT720950 QAT786432:QAT786486 QAT851968:QAT852022 QAT917504:QAT917558 QAT983040:QAT983094 QKP11:QKP54 QKP65536:QKP65590 QKP131072:QKP131126 QKP196608:QKP196662 QKP262144:QKP262198 QKP327680:QKP327734 QKP393216:QKP393270 QKP458752:QKP458806 QKP524288:QKP524342 QKP589824:QKP589878 QKP655360:QKP655414 QKP720896:QKP720950 QKP786432:QKP786486 QKP851968:QKP852022 QKP917504:QKP917558 QKP983040:QKP983094 QUL11:QUL54 QUL65536:QUL65590 QUL131072:QUL131126 QUL196608:QUL196662 QUL262144:QUL262198 QUL327680:QUL327734 QUL393216:QUL393270 QUL458752:QUL458806 QUL524288:QUL524342 QUL589824:QUL589878 QUL655360:QUL655414 QUL720896:QUL720950 QUL786432:QUL786486 QUL851968:QUL852022 QUL917504:QUL917558 QUL983040:QUL983094 REH11:REH54 REH65536:REH65590 REH131072:REH131126 REH196608:REH196662 REH262144:REH262198 REH327680:REH327734 REH393216:REH393270 REH458752:REH458806 REH524288:REH524342 REH589824:REH589878 REH655360:REH655414 REH720896:REH720950 REH786432:REH786486 REH851968:REH852022 REH917504:REH917558 REH983040:REH983094 ROD11:ROD54 ROD65536:ROD65590 ROD131072:ROD131126 ROD196608:ROD196662 ROD262144:ROD262198 ROD327680:ROD327734 ROD393216:ROD393270 ROD458752:ROD458806 ROD524288:ROD524342 ROD589824:ROD589878 ROD655360:ROD655414 ROD720896:ROD720950 ROD786432:ROD786486 ROD851968:ROD852022 ROD917504:ROD917558 ROD983040:ROD983094 RXZ11:RXZ54 RXZ65536:RXZ65590 RXZ131072:RXZ131126 RXZ196608:RXZ196662 RXZ262144:RXZ262198 RXZ327680:RXZ327734 RXZ393216:RXZ393270 RXZ458752:RXZ458806 RXZ524288:RXZ524342 RXZ589824:RXZ589878 RXZ655360:RXZ655414 RXZ720896:RXZ720950 RXZ786432:RXZ786486 RXZ851968:RXZ852022 RXZ917504:RXZ917558 RXZ983040:RXZ983094 SHV11:SHV54 SHV65536:SHV65590 SHV131072:SHV131126 SHV196608:SHV196662 SHV262144:SHV262198 SHV327680:SHV327734 SHV393216:SHV393270 SHV458752:SHV458806 SHV524288:SHV524342 SHV589824:SHV589878 SHV655360:SHV655414 SHV720896:SHV720950 SHV786432:SHV786486 SHV851968:SHV852022 SHV917504:SHV917558 SHV983040:SHV983094 SRR11:SRR54 SRR65536:SRR65590 SRR131072:SRR131126 SRR196608:SRR196662 SRR262144:SRR262198 SRR327680:SRR327734 SRR393216:SRR393270 SRR458752:SRR458806 SRR524288:SRR524342 SRR589824:SRR589878 SRR655360:SRR655414 SRR720896:SRR720950 SRR786432:SRR786486 SRR851968:SRR852022 SRR917504:SRR917558 SRR983040:SRR983094 TBN11:TBN54 TBN65536:TBN65590 TBN131072:TBN131126 TBN196608:TBN196662 TBN262144:TBN262198 TBN327680:TBN327734 TBN393216:TBN393270 TBN458752:TBN458806 TBN524288:TBN524342 TBN589824:TBN589878 TBN655360:TBN655414 TBN720896:TBN720950 TBN786432:TBN786486 TBN851968:TBN852022 TBN917504:TBN917558 TBN983040:TBN983094 TLJ11:TLJ54 TLJ65536:TLJ65590 TLJ131072:TLJ131126 TLJ196608:TLJ196662 TLJ262144:TLJ262198 TLJ327680:TLJ327734 TLJ393216:TLJ393270 TLJ458752:TLJ458806 TLJ524288:TLJ524342 TLJ589824:TLJ589878 TLJ655360:TLJ655414 TLJ720896:TLJ720950 TLJ786432:TLJ786486 TLJ851968:TLJ852022 TLJ917504:TLJ917558 TLJ983040:TLJ983094 TVF11:TVF54 TVF65536:TVF65590 TVF131072:TVF131126 TVF196608:TVF196662 TVF262144:TVF262198 TVF327680:TVF327734 TVF393216:TVF393270 TVF458752:TVF458806 TVF524288:TVF524342 TVF589824:TVF589878 TVF655360:TVF655414 TVF720896:TVF720950 TVF786432:TVF786486 TVF851968:TVF852022 TVF917504:TVF917558 TVF983040:TVF983094 UFB11:UFB54 UFB65536:UFB65590 UFB131072:UFB131126 UFB196608:UFB196662 UFB262144:UFB262198 UFB327680:UFB327734 UFB393216:UFB393270 UFB458752:UFB458806 UFB524288:UFB524342 UFB589824:UFB589878 UFB655360:UFB655414 UFB720896:UFB720950 UFB786432:UFB786486 UFB851968:UFB852022 UFB917504:UFB917558 UFB983040:UFB983094 UOX11:UOX54 UOX65536:UOX65590 UOX131072:UOX131126 UOX196608:UOX196662 UOX262144:UOX262198 UOX327680:UOX327734 UOX393216:UOX393270 UOX458752:UOX458806 UOX524288:UOX524342 UOX589824:UOX589878 UOX655360:UOX655414 UOX720896:UOX720950 UOX786432:UOX786486 UOX851968:UOX852022 UOX917504:UOX917558 UOX983040:UOX983094 UYT11:UYT54 UYT65536:UYT65590 UYT131072:UYT131126 UYT196608:UYT196662 UYT262144:UYT262198 UYT327680:UYT327734 UYT393216:UYT393270 UYT458752:UYT458806 UYT524288:UYT524342 UYT589824:UYT589878 UYT655360:UYT655414 UYT720896:UYT720950 UYT786432:UYT786486 UYT851968:UYT852022 UYT917504:UYT917558 UYT983040:UYT983094 VIP11:VIP54 VIP65536:VIP65590 VIP131072:VIP131126 VIP196608:VIP196662 VIP262144:VIP262198 VIP327680:VIP327734 VIP393216:VIP393270 VIP458752:VIP458806 VIP524288:VIP524342 VIP589824:VIP589878 VIP655360:VIP655414 VIP720896:VIP720950 VIP786432:VIP786486 VIP851968:VIP852022 VIP917504:VIP917558 VIP983040:VIP983094 VSL11:VSL54 VSL65536:VSL65590 VSL131072:VSL131126 VSL196608:VSL196662 VSL262144:VSL262198 VSL327680:VSL327734 VSL393216:VSL393270 VSL458752:VSL458806 VSL524288:VSL524342 VSL589824:VSL589878 VSL655360:VSL655414 VSL720896:VSL720950 VSL786432:VSL786486 VSL851968:VSL852022 VSL917504:VSL917558 VSL983040:VSL983094 WCH11:WCH54 WCH65536:WCH65590 WCH131072:WCH131126 WCH196608:WCH196662 WCH262144:WCH262198 WCH327680:WCH327734 WCH393216:WCH393270 WCH458752:WCH458806 WCH524288:WCH524342 WCH589824:WCH589878 WCH655360:WCH655414 WCH720896:WCH720950 WCH786432:WCH786486 WCH851968:WCH852022 WCH917504:WCH917558 WCH983040:WCH983094 WMD11:WMD54 WMD65536:WMD65590 WMD131072:WMD131126 WMD196608:WMD196662 WMD262144:WMD262198 WMD327680:WMD327734 WMD393216:WMD393270 WMD458752:WMD458806 WMD524288:WMD524342 WMD589824:WMD589878 WMD655360:WMD655414 WMD720896:WMD720950 WMD786432:WMD786486 WMD851968:WMD852022 WMD917504:WMD917558 WMD983040:WMD983094 WVZ11:WVZ54 WVZ65536:WVZ65590 WVZ131072:WVZ131126 WVZ196608:WVZ196662 WVZ262144:WVZ262198 WVZ327680:WVZ327734 WVZ393216:WVZ393270 WVZ458752:WVZ458806 WVZ524288:WVZ524342 WVZ589824:WVZ589878 WVZ655360:WVZ655414 WVZ720896:WVZ720950 WVZ786432:WVZ786486 WVZ851968:WVZ852022 WVZ917504:WVZ917558 WVZ983040:WVZ983094">
      <formula1>"BAIXO,MÉDIO,ALTO"</formula1>
    </dataValidation>
  </dataValidations>
  <hyperlinks>
    <hyperlink ref="E61" r:id="rId1" display="engenhariaclinica@fabamed.org.br"/>
  </hyperlinks>
  <pageMargins left="0.511811024" right="0.511811024" top="0.787401575" bottom="0.787401575" header="0.31496062" footer="0.31496062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991"/>
  <sheetViews>
    <sheetView showGridLines="0" zoomScale="85" zoomScaleNormal="85" workbookViewId="0">
      <selection activeCell="G12" sqref="G12"/>
    </sheetView>
  </sheetViews>
  <sheetFormatPr defaultColWidth="14.4285714285714" defaultRowHeight="15" customHeight="1"/>
  <cols>
    <col min="1" max="1" width="18.4285714285714" style="265" customWidth="1"/>
    <col min="2" max="2" width="112.571428571429" style="265" customWidth="1"/>
    <col min="3" max="3" width="17" style="265" customWidth="1"/>
    <col min="4" max="4" width="24.7142857142857" style="265" customWidth="1"/>
    <col min="5" max="5" width="10.2857142857143" style="265" customWidth="1"/>
    <col min="6" max="14" width="9.14285714285714" style="265" customWidth="1"/>
    <col min="15" max="24" width="8.71428571428571" style="265" customWidth="1"/>
    <col min="25" max="16384" width="14.4285714285714" style="265"/>
  </cols>
  <sheetData>
    <row r="1" ht="15.75" spans="1:26">
      <c r="A1" s="383"/>
      <c r="B1" s="384"/>
      <c r="C1" s="385"/>
      <c r="D1" s="385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  <c r="Q1" s="384"/>
      <c r="R1" s="384"/>
      <c r="S1" s="384"/>
      <c r="T1" s="384"/>
      <c r="U1" s="384"/>
      <c r="V1" s="384"/>
      <c r="W1" s="384"/>
      <c r="X1" s="384"/>
    </row>
    <row r="2" ht="21.75" customHeight="1" spans="1:26">
      <c r="A2" s="383"/>
      <c r="B2" s="386" t="s">
        <v>28</v>
      </c>
      <c r="C2" s="271" t="s">
        <v>29</v>
      </c>
      <c r="D2" s="272" t="s">
        <v>77</v>
      </c>
      <c r="E2" s="387"/>
      <c r="F2" s="387"/>
      <c r="G2" s="387"/>
      <c r="H2" s="387"/>
      <c r="I2" s="387"/>
      <c r="J2" s="387"/>
      <c r="K2" s="387"/>
      <c r="L2" s="387"/>
      <c r="M2" s="387"/>
      <c r="N2" s="387"/>
      <c r="O2" s="384"/>
      <c r="P2" s="384"/>
      <c r="Q2" s="384"/>
      <c r="R2" s="384"/>
      <c r="S2" s="384"/>
      <c r="T2" s="384"/>
      <c r="U2" s="384"/>
      <c r="V2" s="384"/>
      <c r="W2" s="384"/>
      <c r="X2" s="384"/>
    </row>
    <row r="3" ht="20.25" customHeight="1" spans="1:26">
      <c r="A3" s="383"/>
      <c r="B3" s="388" t="s">
        <v>31</v>
      </c>
      <c r="C3" s="271" t="s">
        <v>32</v>
      </c>
      <c r="D3" s="272">
        <v>2026</v>
      </c>
      <c r="E3" s="387"/>
      <c r="F3" s="387"/>
      <c r="G3" s="387"/>
      <c r="H3" s="387"/>
      <c r="I3" s="387"/>
      <c r="J3" s="387"/>
      <c r="K3" s="387"/>
      <c r="L3" s="387"/>
      <c r="M3" s="387"/>
      <c r="N3" s="387"/>
      <c r="O3" s="384"/>
      <c r="P3" s="384"/>
      <c r="Q3" s="384"/>
      <c r="R3" s="384"/>
      <c r="S3" s="384"/>
      <c r="T3" s="384"/>
      <c r="U3" s="384"/>
      <c r="V3" s="384"/>
      <c r="W3" s="384"/>
      <c r="X3" s="384"/>
    </row>
    <row r="4" ht="20.25" customHeight="1" spans="1:26">
      <c r="A4" s="388"/>
      <c r="B4" s="388"/>
      <c r="C4" s="277" t="s">
        <v>33</v>
      </c>
      <c r="D4" s="389" t="s">
        <v>34</v>
      </c>
      <c r="E4" s="387"/>
      <c r="F4" s="387"/>
      <c r="G4" s="387"/>
      <c r="H4" s="387"/>
      <c r="I4" s="387"/>
      <c r="J4" s="387"/>
      <c r="K4" s="387"/>
      <c r="L4" s="387"/>
      <c r="M4" s="387"/>
      <c r="N4" s="387"/>
      <c r="O4" s="384"/>
      <c r="P4" s="384"/>
      <c r="Q4" s="384"/>
      <c r="R4" s="384"/>
      <c r="S4" s="384"/>
      <c r="T4" s="384"/>
      <c r="U4" s="384"/>
      <c r="V4" s="384"/>
      <c r="W4" s="384"/>
      <c r="X4" s="384"/>
    </row>
    <row r="5" ht="20.25" customHeight="1" spans="1:26">
      <c r="A5" s="388"/>
      <c r="B5" s="388"/>
      <c r="C5" s="388"/>
      <c r="D5" s="388"/>
      <c r="E5" s="387"/>
      <c r="F5" s="387"/>
      <c r="G5" s="387"/>
      <c r="H5" s="387"/>
      <c r="I5" s="387"/>
      <c r="J5" s="387"/>
      <c r="K5" s="387"/>
      <c r="L5" s="387"/>
      <c r="M5" s="387"/>
      <c r="N5" s="387"/>
      <c r="O5" s="384"/>
      <c r="P5" s="384"/>
      <c r="Q5" s="384"/>
      <c r="R5" s="384"/>
      <c r="S5" s="384"/>
      <c r="T5" s="384"/>
      <c r="U5" s="384"/>
      <c r="V5" s="384"/>
      <c r="W5" s="384"/>
      <c r="X5" s="384"/>
    </row>
    <row r="6" ht="20.25" customHeight="1" spans="1:26">
      <c r="A6" s="388"/>
      <c r="B6" s="388"/>
      <c r="C6" s="388"/>
      <c r="D6" s="388"/>
      <c r="E6" s="387"/>
      <c r="F6" s="387"/>
      <c r="G6" s="387"/>
      <c r="H6" s="387"/>
      <c r="I6" s="387"/>
      <c r="J6" s="387"/>
      <c r="K6" s="387"/>
      <c r="L6" s="387"/>
      <c r="M6" s="387"/>
      <c r="N6" s="387"/>
      <c r="O6" s="384"/>
      <c r="P6" s="384"/>
      <c r="Q6" s="384"/>
      <c r="R6" s="384"/>
      <c r="S6" s="384"/>
      <c r="T6" s="384"/>
      <c r="U6" s="384"/>
      <c r="V6" s="384"/>
      <c r="W6" s="384"/>
      <c r="X6" s="384"/>
    </row>
    <row r="7" ht="19.5" customHeight="1" spans="1:26">
      <c r="A7" s="390" t="s">
        <v>454</v>
      </c>
      <c r="B7" s="391"/>
      <c r="C7" s="274"/>
      <c r="D7" s="274"/>
      <c r="E7" s="387"/>
      <c r="F7" s="387"/>
      <c r="G7" s="387"/>
      <c r="H7" s="387"/>
      <c r="I7" s="387"/>
      <c r="J7" s="387"/>
      <c r="K7" s="387"/>
      <c r="L7" s="387"/>
      <c r="M7" s="387"/>
      <c r="N7" s="387"/>
      <c r="O7" s="384"/>
      <c r="P7" s="384"/>
      <c r="Q7" s="384"/>
      <c r="R7" s="384"/>
      <c r="S7" s="384"/>
      <c r="T7" s="384"/>
      <c r="U7" s="384"/>
      <c r="V7" s="384"/>
      <c r="W7" s="384"/>
      <c r="X7" s="384"/>
    </row>
    <row r="8" ht="18" customHeight="1" spans="1:26">
      <c r="A8" s="383"/>
      <c r="B8" s="392" t="s">
        <v>455</v>
      </c>
      <c r="C8" s="274"/>
      <c r="D8" s="274"/>
      <c r="E8" s="387"/>
      <c r="F8" s="387"/>
      <c r="G8" s="387"/>
      <c r="H8" s="387"/>
      <c r="I8" s="387"/>
      <c r="J8" s="387"/>
      <c r="K8" s="387"/>
      <c r="L8" s="387"/>
      <c r="M8" s="387"/>
      <c r="N8" s="387"/>
      <c r="O8" s="384"/>
      <c r="P8" s="384"/>
      <c r="Q8" s="384"/>
      <c r="R8" s="384"/>
      <c r="S8" s="384"/>
      <c r="T8" s="384"/>
      <c r="U8" s="384"/>
      <c r="V8" s="384"/>
      <c r="W8" s="384"/>
      <c r="X8" s="384"/>
    </row>
    <row r="9" ht="18" customHeight="1" spans="1:26">
      <c r="A9" s="393"/>
      <c r="B9" s="394"/>
      <c r="C9" s="394"/>
      <c r="D9" s="394"/>
      <c r="E9" s="387"/>
      <c r="F9" s="387"/>
      <c r="G9" s="387"/>
      <c r="H9" s="387"/>
      <c r="I9" s="387"/>
      <c r="J9" s="387"/>
      <c r="K9" s="387"/>
      <c r="L9" s="387"/>
      <c r="M9" s="387"/>
      <c r="N9" s="387"/>
      <c r="O9" s="384"/>
      <c r="P9" s="384"/>
      <c r="Q9" s="384"/>
      <c r="R9" s="384"/>
      <c r="S9" s="384"/>
      <c r="T9" s="384"/>
      <c r="U9" s="384"/>
      <c r="V9" s="384"/>
      <c r="W9" s="384"/>
      <c r="X9" s="384"/>
    </row>
    <row r="10" ht="19.5" customHeight="1" spans="1:26">
      <c r="A10" s="395" t="s">
        <v>456</v>
      </c>
      <c r="B10" s="395" t="s">
        <v>457</v>
      </c>
      <c r="C10" s="396" t="s">
        <v>458</v>
      </c>
      <c r="D10" s="397" t="s">
        <v>459</v>
      </c>
      <c r="E10" s="387"/>
      <c r="F10" s="387"/>
      <c r="G10" s="387"/>
      <c r="H10" s="387"/>
      <c r="I10" s="387"/>
      <c r="J10" s="387"/>
      <c r="K10" s="387"/>
      <c r="L10" s="387"/>
      <c r="M10" s="387"/>
      <c r="N10" s="387"/>
      <c r="O10" s="384"/>
      <c r="P10" s="384"/>
      <c r="Q10" s="384"/>
      <c r="R10" s="384"/>
      <c r="S10" s="384"/>
      <c r="T10" s="384"/>
      <c r="U10" s="384"/>
      <c r="V10" s="384"/>
      <c r="W10" s="384"/>
      <c r="X10" s="384"/>
    </row>
    <row r="11" ht="19.5" customHeight="1" spans="1:26">
      <c r="A11" s="398">
        <v>1</v>
      </c>
      <c r="B11" s="399" t="s">
        <v>460</v>
      </c>
      <c r="C11" s="400"/>
      <c r="D11" s="401"/>
      <c r="E11" s="387"/>
      <c r="F11" s="387"/>
      <c r="G11" s="387"/>
      <c r="H11" s="387"/>
      <c r="I11" s="387"/>
      <c r="J11" s="387"/>
      <c r="K11" s="387"/>
      <c r="L11" s="387"/>
      <c r="M11" s="387"/>
      <c r="N11" s="387"/>
      <c r="O11" s="384"/>
      <c r="P11" s="384"/>
      <c r="Q11" s="384"/>
      <c r="R11" s="384"/>
      <c r="S11" s="384"/>
      <c r="T11" s="384"/>
      <c r="U11" s="384"/>
      <c r="V11" s="384"/>
      <c r="W11" s="384"/>
      <c r="X11" s="384"/>
    </row>
    <row r="12" ht="19.5" customHeight="1" spans="1:26">
      <c r="A12" s="402">
        <v>2</v>
      </c>
      <c r="B12" s="403" t="s">
        <v>461</v>
      </c>
      <c r="C12" s="300">
        <v>8225</v>
      </c>
      <c r="D12" s="404">
        <v>17599.92</v>
      </c>
      <c r="E12" s="387"/>
      <c r="F12" s="387"/>
      <c r="G12" s="387"/>
      <c r="H12" s="387"/>
      <c r="I12" s="387"/>
      <c r="J12" s="387"/>
      <c r="K12" s="387"/>
      <c r="L12" s="387"/>
      <c r="M12" s="387"/>
      <c r="N12" s="387"/>
      <c r="O12" s="384"/>
      <c r="P12" s="384"/>
      <c r="Q12" s="384"/>
      <c r="R12" s="384"/>
      <c r="S12" s="384"/>
      <c r="T12" s="384"/>
      <c r="U12" s="384"/>
      <c r="V12" s="384"/>
      <c r="W12" s="384"/>
      <c r="X12" s="384"/>
    </row>
    <row r="13" ht="19.5" customHeight="1" spans="1:26">
      <c r="A13" s="402">
        <v>3</v>
      </c>
      <c r="B13" s="403" t="s">
        <v>462</v>
      </c>
      <c r="C13" s="300">
        <v>749</v>
      </c>
      <c r="D13" s="404">
        <v>5569.7</v>
      </c>
      <c r="E13" s="387"/>
      <c r="F13" s="387"/>
      <c r="G13" s="387"/>
      <c r="H13" s="387"/>
      <c r="I13" s="387"/>
      <c r="J13" s="387"/>
      <c r="K13" s="387"/>
      <c r="L13" s="387"/>
      <c r="M13" s="387"/>
      <c r="N13" s="387"/>
      <c r="O13" s="384"/>
      <c r="P13" s="384"/>
      <c r="Q13" s="384"/>
      <c r="R13" s="384"/>
      <c r="S13" s="384"/>
      <c r="T13" s="384"/>
      <c r="U13" s="384"/>
      <c r="V13" s="384"/>
      <c r="W13" s="384"/>
      <c r="X13" s="384"/>
    </row>
    <row r="14" ht="19.5" hidden="1" customHeight="1" spans="1:26">
      <c r="A14" s="402">
        <v>4</v>
      </c>
      <c r="B14" s="403" t="s">
        <v>463</v>
      </c>
      <c r="C14" s="405"/>
      <c r="D14" s="406"/>
      <c r="E14" s="387"/>
      <c r="F14" s="387"/>
      <c r="G14" s="387"/>
      <c r="H14" s="387"/>
      <c r="I14" s="387"/>
      <c r="J14" s="387"/>
      <c r="K14" s="387"/>
      <c r="L14" s="387"/>
      <c r="M14" s="387"/>
      <c r="N14" s="387"/>
      <c r="O14" s="384"/>
      <c r="P14" s="384"/>
      <c r="Q14" s="384"/>
      <c r="R14" s="384"/>
      <c r="S14" s="384"/>
      <c r="T14" s="384"/>
      <c r="U14" s="384"/>
      <c r="V14" s="384"/>
      <c r="W14" s="384"/>
      <c r="X14" s="384"/>
    </row>
    <row r="15" ht="19.5" customHeight="1" spans="1:26">
      <c r="A15" s="402">
        <v>4</v>
      </c>
      <c r="B15" s="403" t="s">
        <v>464</v>
      </c>
      <c r="C15" s="300">
        <v>587</v>
      </c>
      <c r="D15" s="404">
        <v>3023.05</v>
      </c>
      <c r="E15" s="387"/>
      <c r="F15" s="387"/>
      <c r="G15" s="387"/>
      <c r="H15" s="387"/>
      <c r="I15" s="387"/>
      <c r="J15" s="387"/>
      <c r="K15" s="387"/>
      <c r="L15" s="387"/>
      <c r="M15" s="387"/>
      <c r="N15" s="387"/>
      <c r="O15" s="384"/>
      <c r="P15" s="384"/>
      <c r="Q15" s="384"/>
      <c r="R15" s="384"/>
      <c r="S15" s="384"/>
      <c r="T15" s="384"/>
      <c r="U15" s="384"/>
      <c r="V15" s="384"/>
      <c r="W15" s="384"/>
      <c r="X15" s="384"/>
    </row>
    <row r="16" ht="19.5" customHeight="1" spans="1:26">
      <c r="A16" s="407"/>
      <c r="B16" s="408" t="s">
        <v>465</v>
      </c>
      <c r="C16" s="409">
        <v>213</v>
      </c>
      <c r="D16" s="410">
        <v>5993.35</v>
      </c>
      <c r="E16" s="387"/>
      <c r="F16" s="387"/>
      <c r="G16" s="387"/>
      <c r="H16" s="387"/>
      <c r="I16" s="387"/>
      <c r="J16" s="387"/>
      <c r="K16" s="387"/>
      <c r="L16" s="387"/>
      <c r="M16" s="387"/>
      <c r="N16" s="387"/>
      <c r="O16" s="384"/>
      <c r="P16" s="384"/>
      <c r="Q16" s="384"/>
      <c r="R16" s="384"/>
      <c r="S16" s="384"/>
      <c r="T16" s="384"/>
      <c r="U16" s="384"/>
      <c r="V16" s="384"/>
      <c r="W16" s="384"/>
      <c r="X16" s="384"/>
      <c r="Y16" s="411"/>
      <c r="Z16" s="411"/>
    </row>
    <row r="17" ht="19.5" customHeight="1" spans="1:24">
      <c r="A17" s="402">
        <v>6</v>
      </c>
      <c r="B17" s="412" t="s">
        <v>466</v>
      </c>
      <c r="C17" s="413">
        <f xml:space="preserve">SUM(C12:C16)</f>
        <v>9774</v>
      </c>
      <c r="D17" s="414">
        <f xml:space="preserve">SUM(D12:D16)</f>
        <v>32186.02</v>
      </c>
      <c r="E17" s="415"/>
      <c r="F17" s="387"/>
      <c r="G17" s="387"/>
      <c r="H17" s="387"/>
      <c r="I17" s="387"/>
      <c r="J17" s="387"/>
      <c r="K17" s="387"/>
      <c r="L17" s="387"/>
      <c r="M17" s="387"/>
      <c r="N17" s="387"/>
      <c r="O17" s="384"/>
      <c r="P17" s="384"/>
      <c r="Q17" s="384"/>
      <c r="R17" s="384"/>
      <c r="S17" s="384"/>
      <c r="T17" s="384"/>
      <c r="U17" s="384"/>
      <c r="V17" s="384"/>
      <c r="W17" s="384"/>
      <c r="X17" s="384"/>
    </row>
    <row r="18" ht="19.5" customHeight="1" spans="1:24">
      <c r="A18" s="402">
        <v>7</v>
      </c>
      <c r="B18" s="416" t="s">
        <v>467</v>
      </c>
      <c r="C18" s="417"/>
      <c r="D18" s="340"/>
      <c r="E18" s="387"/>
      <c r="F18" s="387"/>
      <c r="G18" s="387"/>
      <c r="H18" s="387"/>
      <c r="I18" s="387"/>
      <c r="J18" s="387"/>
      <c r="K18" s="387"/>
      <c r="L18" s="387"/>
      <c r="M18" s="387"/>
      <c r="N18" s="387"/>
      <c r="O18" s="384"/>
      <c r="P18" s="384"/>
      <c r="Q18" s="384"/>
      <c r="R18" s="384"/>
      <c r="S18" s="384"/>
      <c r="T18" s="384"/>
      <c r="U18" s="384"/>
      <c r="V18" s="384"/>
      <c r="W18" s="384"/>
      <c r="X18" s="384"/>
    </row>
    <row r="19" ht="19.5" customHeight="1" spans="1:24">
      <c r="A19" s="402">
        <v>8</v>
      </c>
      <c r="B19" s="403" t="s">
        <v>468</v>
      </c>
      <c r="C19" s="418">
        <v>3493</v>
      </c>
      <c r="D19" s="419">
        <v>38423</v>
      </c>
      <c r="E19" s="387"/>
      <c r="F19" s="387"/>
      <c r="G19" s="387"/>
      <c r="H19" s="387"/>
      <c r="I19" s="387"/>
      <c r="J19" s="387"/>
      <c r="K19" s="387"/>
      <c r="L19" s="387"/>
      <c r="M19" s="387"/>
      <c r="N19" s="387"/>
      <c r="O19" s="384"/>
      <c r="P19" s="384"/>
      <c r="Q19" s="384"/>
      <c r="R19" s="384"/>
      <c r="S19" s="384"/>
      <c r="T19" s="384"/>
      <c r="U19" s="384"/>
      <c r="V19" s="384"/>
      <c r="W19" s="384"/>
      <c r="X19" s="384"/>
    </row>
    <row r="20" ht="19.5" customHeight="1" spans="1:24">
      <c r="A20" s="402">
        <v>9</v>
      </c>
      <c r="B20" s="403" t="s">
        <v>469</v>
      </c>
      <c r="C20" s="418">
        <v>1224</v>
      </c>
      <c r="D20" s="419">
        <v>12195.66</v>
      </c>
      <c r="E20" s="387"/>
      <c r="F20" s="387"/>
      <c r="G20" s="387"/>
      <c r="H20" s="387"/>
      <c r="I20" s="387"/>
      <c r="J20" s="387"/>
      <c r="K20" s="387"/>
      <c r="L20" s="387"/>
      <c r="M20" s="387"/>
      <c r="N20" s="387"/>
      <c r="O20" s="384"/>
      <c r="P20" s="384"/>
      <c r="Q20" s="384"/>
      <c r="R20" s="384"/>
      <c r="S20" s="384"/>
      <c r="T20" s="384"/>
      <c r="U20" s="384"/>
      <c r="V20" s="384"/>
      <c r="W20" s="384"/>
      <c r="X20" s="384"/>
    </row>
    <row r="21" ht="19.5" customHeight="1" spans="1:24">
      <c r="A21" s="402">
        <v>18</v>
      </c>
      <c r="B21" s="420" t="s">
        <v>470</v>
      </c>
      <c r="C21" s="413">
        <f xml:space="preserve">SUM(C19:C20)</f>
        <v>4717</v>
      </c>
      <c r="D21" s="414">
        <f xml:space="preserve">SUM(D19:D20)</f>
        <v>50618.66</v>
      </c>
      <c r="E21" s="387"/>
      <c r="F21" s="387"/>
      <c r="G21" s="387"/>
      <c r="H21" s="387"/>
      <c r="I21" s="387"/>
      <c r="J21" s="387"/>
      <c r="K21" s="387"/>
      <c r="L21" s="387"/>
      <c r="M21" s="387"/>
      <c r="N21" s="387"/>
      <c r="O21" s="384"/>
      <c r="P21" s="384"/>
      <c r="Q21" s="384"/>
      <c r="R21" s="384"/>
      <c r="S21" s="384"/>
      <c r="T21" s="384"/>
      <c r="U21" s="384"/>
      <c r="V21" s="384"/>
      <c r="W21" s="384"/>
      <c r="X21" s="384"/>
    </row>
    <row r="22" ht="19.5" customHeight="1" spans="1:24">
      <c r="A22" s="402">
        <v>19</v>
      </c>
      <c r="B22" s="412" t="s">
        <v>471</v>
      </c>
      <c r="C22" s="421"/>
      <c r="D22" s="340"/>
      <c r="E22" s="387"/>
      <c r="F22" s="387"/>
      <c r="G22" s="387"/>
      <c r="H22" s="387"/>
      <c r="I22" s="387"/>
      <c r="J22" s="387"/>
      <c r="K22" s="387"/>
      <c r="L22" s="387"/>
      <c r="M22" s="387"/>
      <c r="N22" s="387"/>
      <c r="O22" s="384"/>
      <c r="P22" s="384"/>
      <c r="Q22" s="384"/>
      <c r="R22" s="384"/>
      <c r="S22" s="384"/>
      <c r="T22" s="384"/>
      <c r="U22" s="384"/>
      <c r="V22" s="384"/>
      <c r="W22" s="384"/>
      <c r="X22" s="384"/>
    </row>
    <row r="23" ht="19.5" customHeight="1" spans="1:24">
      <c r="A23" s="402">
        <v>20</v>
      </c>
      <c r="B23" s="422" t="s">
        <v>472</v>
      </c>
      <c r="C23" s="333"/>
      <c r="D23" s="423"/>
      <c r="E23" s="387"/>
      <c r="F23" s="387"/>
      <c r="G23" s="387"/>
      <c r="H23" s="387"/>
      <c r="I23" s="387"/>
      <c r="J23" s="387"/>
      <c r="K23" s="387"/>
      <c r="L23" s="387"/>
      <c r="M23" s="387"/>
      <c r="N23" s="387"/>
      <c r="O23" s="384"/>
      <c r="P23" s="384"/>
      <c r="Q23" s="384"/>
      <c r="R23" s="384"/>
      <c r="S23" s="384"/>
      <c r="T23" s="384"/>
      <c r="U23" s="384"/>
      <c r="V23" s="384"/>
      <c r="W23" s="384"/>
      <c r="X23" s="384"/>
    </row>
    <row r="24" ht="19.5" customHeight="1" spans="1:24">
      <c r="A24" s="402">
        <v>20</v>
      </c>
      <c r="B24" s="422" t="s">
        <v>472</v>
      </c>
      <c r="C24" s="424">
        <v>91</v>
      </c>
      <c r="D24" s="425">
        <v>2615.76</v>
      </c>
      <c r="E24" s="387"/>
      <c r="F24" s="387"/>
      <c r="G24" s="387"/>
      <c r="H24" s="387"/>
      <c r="I24" s="387"/>
      <c r="J24" s="387"/>
      <c r="K24" s="387"/>
      <c r="L24" s="387"/>
      <c r="M24" s="387"/>
      <c r="N24" s="387"/>
      <c r="O24" s="384"/>
      <c r="P24" s="384"/>
      <c r="Q24" s="384"/>
      <c r="R24" s="384"/>
      <c r="S24" s="384"/>
      <c r="T24" s="384"/>
      <c r="U24" s="384"/>
      <c r="V24" s="384"/>
      <c r="W24" s="384"/>
      <c r="X24" s="384"/>
    </row>
    <row r="25" ht="28.5" customHeight="1" spans="1:24">
      <c r="A25" s="402">
        <v>21</v>
      </c>
      <c r="B25" s="412" t="s">
        <v>473</v>
      </c>
      <c r="C25" s="413">
        <f xml:space="preserve">C24</f>
        <v>91</v>
      </c>
      <c r="D25" s="414">
        <f xml:space="preserve">D24</f>
        <v>2615.76</v>
      </c>
      <c r="E25" s="426"/>
      <c r="F25" s="426"/>
      <c r="G25" s="426"/>
      <c r="H25" s="426"/>
      <c r="I25" s="426"/>
      <c r="J25" s="426"/>
      <c r="K25" s="426"/>
      <c r="L25" s="426"/>
      <c r="M25" s="426"/>
      <c r="N25" s="426"/>
      <c r="O25" s="427"/>
      <c r="P25" s="427"/>
      <c r="Q25" s="427"/>
      <c r="R25" s="427"/>
      <c r="S25" s="427"/>
      <c r="T25" s="427"/>
      <c r="U25" s="427"/>
      <c r="V25" s="427"/>
      <c r="W25" s="427"/>
      <c r="X25" s="427"/>
    </row>
    <row r="26" ht="24.75" customHeight="1" spans="1:24">
      <c r="A26" s="428" t="s">
        <v>474</v>
      </c>
      <c r="B26" s="340"/>
      <c r="C26" s="413">
        <f xml:space="preserve">SUM(C17+C21+C25)</f>
        <v>14582</v>
      </c>
      <c r="D26" s="414">
        <f xml:space="preserve">D25+D21+D17</f>
        <v>85420.44</v>
      </c>
      <c r="E26" s="387"/>
      <c r="F26" s="387"/>
      <c r="G26" s="387"/>
      <c r="H26" s="387"/>
      <c r="I26" s="387"/>
      <c r="J26" s="387"/>
      <c r="K26" s="387"/>
      <c r="L26" s="387"/>
      <c r="M26" s="387"/>
      <c r="N26" s="387"/>
      <c r="O26" s="384"/>
      <c r="P26" s="384"/>
      <c r="Q26" s="384"/>
      <c r="R26" s="384"/>
      <c r="S26" s="384"/>
      <c r="T26" s="384"/>
      <c r="U26" s="384"/>
      <c r="V26" s="384"/>
      <c r="W26" s="384"/>
      <c r="X26" s="384"/>
    </row>
    <row r="27" ht="28.5" customHeight="1" spans="1:24">
      <c r="A27" s="429" t="s">
        <v>475</v>
      </c>
      <c r="B27" s="430" t="s">
        <v>69</v>
      </c>
      <c r="C27" s="431"/>
      <c r="D27" s="387"/>
      <c r="E27" s="387"/>
      <c r="F27" s="387"/>
      <c r="G27" s="387"/>
      <c r="H27" s="387"/>
      <c r="I27" s="387"/>
      <c r="J27" s="387"/>
      <c r="K27" s="387"/>
      <c r="L27" s="387"/>
      <c r="M27" s="384"/>
      <c r="N27" s="384"/>
      <c r="O27" s="384"/>
      <c r="P27" s="384"/>
      <c r="Q27" s="384"/>
      <c r="R27" s="384"/>
      <c r="S27" s="384"/>
      <c r="T27" s="384"/>
      <c r="U27" s="384"/>
      <c r="V27" s="384"/>
      <c r="W27" s="384"/>
      <c r="X27" s="384"/>
    </row>
    <row r="28" ht="28.5" customHeight="1" spans="1:24">
      <c r="A28" s="432" t="s">
        <v>22</v>
      </c>
      <c r="B28" s="433" t="s">
        <v>476</v>
      </c>
      <c r="C28" s="387"/>
      <c r="D28" s="387"/>
      <c r="E28" s="387"/>
      <c r="F28" s="387"/>
      <c r="G28" s="387"/>
      <c r="H28" s="387"/>
      <c r="I28" s="387"/>
      <c r="J28" s="387"/>
      <c r="K28" s="387"/>
      <c r="L28" s="387"/>
      <c r="M28" s="384"/>
      <c r="N28" s="384"/>
      <c r="O28" s="384"/>
      <c r="P28" s="384"/>
      <c r="Q28" s="384"/>
      <c r="R28" s="384"/>
      <c r="S28" s="384"/>
      <c r="T28" s="384"/>
      <c r="U28" s="384"/>
      <c r="V28" s="384"/>
      <c r="W28" s="384"/>
      <c r="X28" s="384"/>
    </row>
    <row r="29" ht="28.5" customHeight="1" spans="1:24">
      <c r="A29" s="432" t="s">
        <v>24</v>
      </c>
      <c r="B29" s="433" t="s">
        <v>477</v>
      </c>
      <c r="C29" s="387"/>
      <c r="D29" s="387"/>
      <c r="E29" s="387"/>
      <c r="F29" s="387"/>
      <c r="G29" s="387"/>
      <c r="H29" s="387"/>
      <c r="I29" s="387"/>
      <c r="J29" s="387"/>
      <c r="K29" s="387"/>
      <c r="L29" s="387"/>
      <c r="M29" s="384"/>
      <c r="N29" s="384"/>
      <c r="O29" s="384"/>
      <c r="P29" s="384"/>
      <c r="Q29" s="384"/>
      <c r="R29" s="384"/>
      <c r="S29" s="384"/>
      <c r="T29" s="384"/>
      <c r="U29" s="384"/>
      <c r="V29" s="384"/>
      <c r="W29" s="384"/>
      <c r="X29" s="384"/>
    </row>
    <row r="30" ht="28.5" customHeight="1" spans="1:24">
      <c r="A30" s="432" t="s">
        <v>26</v>
      </c>
      <c r="B30" s="434" t="s">
        <v>478</v>
      </c>
      <c r="C30" s="387"/>
      <c r="D30" s="387"/>
      <c r="E30" s="387"/>
      <c r="F30" s="387"/>
      <c r="G30" s="387"/>
      <c r="H30" s="387"/>
      <c r="I30" s="387"/>
      <c r="J30" s="387"/>
      <c r="K30" s="387"/>
      <c r="L30" s="387"/>
      <c r="M30" s="384"/>
      <c r="N30" s="384"/>
      <c r="O30" s="384"/>
      <c r="P30" s="384"/>
      <c r="Q30" s="384"/>
      <c r="R30" s="384"/>
      <c r="S30" s="384"/>
      <c r="T30" s="384"/>
      <c r="U30" s="384"/>
      <c r="V30" s="384"/>
      <c r="W30" s="384"/>
      <c r="X30" s="384"/>
    </row>
    <row r="31" ht="15.75" customHeight="1" spans="1:24">
      <c r="A31" s="435"/>
      <c r="B31" s="435"/>
      <c r="C31" s="436"/>
      <c r="D31" s="437"/>
      <c r="E31" s="387"/>
      <c r="F31" s="387"/>
      <c r="G31" s="387"/>
      <c r="H31" s="387"/>
      <c r="I31" s="387"/>
      <c r="J31" s="387"/>
      <c r="K31" s="387"/>
      <c r="L31" s="387"/>
      <c r="M31" s="387"/>
      <c r="N31" s="387"/>
      <c r="O31" s="384"/>
      <c r="P31" s="384"/>
      <c r="Q31" s="384"/>
      <c r="R31" s="384"/>
      <c r="S31" s="384"/>
      <c r="T31" s="384"/>
      <c r="U31" s="384"/>
      <c r="V31" s="384"/>
      <c r="W31" s="384"/>
      <c r="X31" s="384"/>
    </row>
    <row r="32" customHeight="1" spans="1:24">
      <c r="A32" s="435"/>
      <c r="B32" s="435"/>
      <c r="C32" s="436"/>
      <c r="D32" s="437"/>
      <c r="E32" s="387"/>
      <c r="F32" s="387"/>
      <c r="G32" s="387"/>
      <c r="H32" s="387"/>
      <c r="I32" s="387"/>
      <c r="J32" s="387"/>
      <c r="K32" s="387"/>
      <c r="L32" s="387"/>
      <c r="M32" s="387"/>
      <c r="N32" s="387"/>
      <c r="O32" s="384"/>
      <c r="P32" s="384"/>
      <c r="Q32" s="384"/>
      <c r="R32" s="384"/>
      <c r="S32" s="384"/>
      <c r="T32" s="384"/>
      <c r="U32" s="384"/>
      <c r="V32" s="384"/>
      <c r="W32" s="384"/>
      <c r="X32" s="384"/>
    </row>
    <row r="33" ht="15.75" customHeight="1" spans="1:24">
      <c r="A33" s="438"/>
      <c r="B33" s="439"/>
      <c r="C33" s="440"/>
      <c r="D33" s="440"/>
      <c r="E33" s="387"/>
      <c r="F33" s="387"/>
      <c r="G33" s="387"/>
      <c r="H33" s="387"/>
      <c r="I33" s="387"/>
      <c r="J33" s="387"/>
      <c r="K33" s="387"/>
      <c r="L33" s="387"/>
      <c r="M33" s="387"/>
      <c r="N33" s="387"/>
      <c r="O33" s="384"/>
      <c r="P33" s="384"/>
      <c r="Q33" s="384"/>
      <c r="R33" s="384"/>
      <c r="S33" s="384"/>
      <c r="T33" s="384"/>
      <c r="U33" s="384"/>
      <c r="V33" s="384"/>
      <c r="W33" s="384"/>
      <c r="X33" s="384"/>
    </row>
    <row r="34" ht="15.75" customHeight="1" spans="1:24">
      <c r="A34" s="438"/>
      <c r="B34" s="439"/>
      <c r="C34" s="440"/>
      <c r="D34" s="440"/>
      <c r="E34" s="387"/>
      <c r="F34" s="387"/>
      <c r="G34" s="387"/>
      <c r="H34" s="387"/>
      <c r="I34" s="387"/>
      <c r="J34" s="387"/>
      <c r="K34" s="387"/>
      <c r="L34" s="387"/>
      <c r="M34" s="387"/>
      <c r="N34" s="387"/>
      <c r="O34" s="384"/>
      <c r="P34" s="384"/>
      <c r="Q34" s="384"/>
      <c r="R34" s="384"/>
      <c r="S34" s="384"/>
      <c r="T34" s="384"/>
      <c r="U34" s="384"/>
      <c r="V34" s="384"/>
      <c r="W34" s="384"/>
      <c r="X34" s="384"/>
    </row>
    <row r="35" ht="15.75" customHeight="1" spans="1:24">
      <c r="A35" s="438"/>
      <c r="B35" s="439"/>
      <c r="C35" s="440"/>
      <c r="D35" s="440"/>
      <c r="E35" s="387"/>
      <c r="F35" s="387"/>
      <c r="G35" s="387"/>
      <c r="H35" s="387"/>
      <c r="I35" s="387"/>
      <c r="J35" s="387"/>
      <c r="K35" s="387"/>
      <c r="L35" s="387"/>
      <c r="M35" s="387"/>
      <c r="N35" s="387"/>
      <c r="O35" s="384"/>
      <c r="P35" s="384"/>
      <c r="Q35" s="384"/>
      <c r="R35" s="384"/>
      <c r="S35" s="384"/>
      <c r="T35" s="384"/>
      <c r="U35" s="384"/>
      <c r="V35" s="384"/>
      <c r="W35" s="384"/>
      <c r="X35" s="384"/>
    </row>
    <row r="36" ht="15.75" customHeight="1" spans="1:24">
      <c r="A36" s="438"/>
      <c r="B36" s="439"/>
      <c r="C36" s="440"/>
      <c r="D36" s="440"/>
      <c r="E36" s="387"/>
      <c r="F36" s="387"/>
      <c r="G36" s="387"/>
      <c r="H36" s="387"/>
      <c r="I36" s="387"/>
      <c r="J36" s="387"/>
      <c r="K36" s="387"/>
      <c r="L36" s="387"/>
      <c r="M36" s="387"/>
      <c r="N36" s="387"/>
      <c r="O36" s="384"/>
      <c r="P36" s="384"/>
      <c r="Q36" s="384"/>
      <c r="R36" s="384"/>
      <c r="S36" s="384"/>
      <c r="T36" s="384"/>
      <c r="U36" s="384"/>
      <c r="V36" s="384"/>
      <c r="W36" s="384"/>
      <c r="X36" s="384"/>
    </row>
    <row r="37" ht="15.75" customHeight="1" spans="1:24">
      <c r="A37" s="438"/>
      <c r="B37" s="439"/>
      <c r="C37" s="440"/>
      <c r="D37" s="440"/>
      <c r="E37" s="387"/>
      <c r="F37" s="387"/>
      <c r="G37" s="387"/>
      <c r="H37" s="387"/>
      <c r="I37" s="387"/>
      <c r="J37" s="387"/>
      <c r="K37" s="387"/>
      <c r="L37" s="387"/>
      <c r="M37" s="387"/>
      <c r="N37" s="387"/>
      <c r="O37" s="384"/>
      <c r="P37" s="384"/>
      <c r="Q37" s="384"/>
      <c r="R37" s="384"/>
      <c r="S37" s="384"/>
      <c r="T37" s="384"/>
      <c r="U37" s="384"/>
      <c r="V37" s="384"/>
      <c r="W37" s="384"/>
      <c r="X37" s="384"/>
    </row>
    <row r="38" ht="15.75" customHeight="1" spans="1:24">
      <c r="A38" s="438"/>
      <c r="B38" s="439"/>
      <c r="C38" s="440"/>
      <c r="D38" s="440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4"/>
      <c r="P38" s="384"/>
      <c r="Q38" s="384"/>
      <c r="R38" s="384"/>
      <c r="S38" s="384"/>
      <c r="T38" s="384"/>
      <c r="U38" s="384"/>
      <c r="V38" s="384"/>
      <c r="W38" s="384"/>
      <c r="X38" s="384"/>
    </row>
    <row r="39" ht="15.75" customHeight="1" spans="1:24">
      <c r="A39" s="438"/>
      <c r="B39" s="439"/>
      <c r="C39" s="440"/>
      <c r="D39" s="440"/>
      <c r="E39" s="387"/>
      <c r="F39" s="387"/>
      <c r="G39" s="387"/>
      <c r="H39" s="387"/>
      <c r="I39" s="387"/>
      <c r="J39" s="387"/>
      <c r="K39" s="387"/>
      <c r="L39" s="387"/>
      <c r="M39" s="387"/>
      <c r="N39" s="387"/>
      <c r="O39" s="384"/>
      <c r="P39" s="384"/>
      <c r="Q39" s="384"/>
      <c r="R39" s="384"/>
      <c r="S39" s="384"/>
      <c r="T39" s="384"/>
      <c r="U39" s="384"/>
      <c r="V39" s="384"/>
      <c r="W39" s="384"/>
      <c r="X39" s="384"/>
    </row>
    <row r="40" ht="29.25" customHeight="1" spans="1:24">
      <c r="A40" s="441"/>
      <c r="B40" s="274"/>
      <c r="C40" s="440"/>
      <c r="D40" s="440"/>
      <c r="E40" s="387"/>
      <c r="F40" s="387"/>
      <c r="G40" s="387"/>
      <c r="H40" s="387"/>
      <c r="I40" s="387"/>
      <c r="J40" s="387"/>
      <c r="K40" s="387"/>
      <c r="L40" s="387"/>
      <c r="M40" s="387"/>
      <c r="N40" s="387"/>
      <c r="O40" s="384"/>
      <c r="P40" s="384"/>
      <c r="Q40" s="384"/>
      <c r="R40" s="384"/>
      <c r="S40" s="384"/>
      <c r="T40" s="384"/>
      <c r="U40" s="384"/>
      <c r="V40" s="384"/>
      <c r="W40" s="384"/>
      <c r="X40" s="384"/>
    </row>
    <row r="41" ht="15.75" customHeight="1" spans="1:24">
      <c r="A41" s="442"/>
      <c r="B41" s="442"/>
      <c r="C41" s="443"/>
      <c r="D41" s="444"/>
      <c r="E41" s="387"/>
      <c r="F41" s="387"/>
      <c r="G41" s="387"/>
      <c r="H41" s="387"/>
      <c r="I41" s="387"/>
      <c r="J41" s="387"/>
      <c r="K41" s="387"/>
      <c r="L41" s="387"/>
      <c r="M41" s="387"/>
      <c r="N41" s="387"/>
      <c r="O41" s="384"/>
      <c r="P41" s="384"/>
      <c r="Q41" s="384"/>
      <c r="R41" s="384"/>
      <c r="S41" s="384"/>
      <c r="T41" s="384"/>
      <c r="U41" s="384"/>
      <c r="V41" s="384"/>
      <c r="W41" s="384"/>
      <c r="X41" s="384"/>
    </row>
    <row r="42" ht="15.75" customHeight="1" spans="1:24">
      <c r="A42" s="442"/>
      <c r="B42" s="442"/>
      <c r="C42" s="443"/>
      <c r="D42" s="444"/>
      <c r="E42" s="387"/>
      <c r="F42" s="387"/>
      <c r="G42" s="387"/>
      <c r="H42" s="387"/>
      <c r="I42" s="387"/>
      <c r="J42" s="387"/>
      <c r="K42" s="387"/>
      <c r="L42" s="387"/>
      <c r="M42" s="387"/>
      <c r="N42" s="387"/>
      <c r="O42" s="384"/>
      <c r="P42" s="384"/>
      <c r="Q42" s="384"/>
      <c r="R42" s="384"/>
      <c r="S42" s="384"/>
      <c r="T42" s="384"/>
      <c r="U42" s="384"/>
      <c r="V42" s="384"/>
      <c r="W42" s="384"/>
      <c r="X42" s="384"/>
    </row>
    <row r="43" ht="15.75" customHeight="1" spans="1:24">
      <c r="A43" s="445"/>
      <c r="B43" s="446"/>
      <c r="C43" s="445"/>
      <c r="D43" s="445"/>
      <c r="E43" s="387"/>
      <c r="F43" s="387"/>
      <c r="G43" s="387"/>
      <c r="H43" s="387"/>
      <c r="I43" s="387"/>
      <c r="J43" s="387"/>
      <c r="K43" s="387"/>
      <c r="L43" s="387"/>
      <c r="M43" s="387"/>
      <c r="N43" s="387"/>
      <c r="O43" s="384"/>
      <c r="P43" s="384"/>
      <c r="Q43" s="384"/>
      <c r="R43" s="384"/>
      <c r="S43" s="384"/>
      <c r="T43" s="384"/>
      <c r="U43" s="384"/>
      <c r="V43" s="384"/>
      <c r="W43" s="384"/>
      <c r="X43" s="384"/>
    </row>
    <row r="44" ht="32.25" customHeight="1" spans="1:24">
      <c r="A44" s="387"/>
      <c r="B44" s="387"/>
      <c r="C44" s="387"/>
      <c r="D44" s="387"/>
      <c r="E44" s="387"/>
      <c r="F44" s="387"/>
      <c r="G44" s="387"/>
      <c r="H44" s="387"/>
      <c r="I44" s="387"/>
      <c r="J44" s="387"/>
      <c r="K44" s="387"/>
      <c r="L44" s="387"/>
      <c r="M44" s="387"/>
      <c r="N44" s="387"/>
      <c r="O44" s="384"/>
      <c r="P44" s="384"/>
      <c r="Q44" s="384"/>
      <c r="R44" s="384"/>
      <c r="S44" s="384"/>
      <c r="T44" s="384"/>
      <c r="U44" s="384"/>
      <c r="V44" s="384"/>
      <c r="W44" s="384"/>
      <c r="X44" s="384"/>
    </row>
    <row r="45" ht="24.75" customHeight="1" spans="1:24">
      <c r="A45" s="387"/>
      <c r="B45" s="387"/>
      <c r="C45" s="387"/>
      <c r="D45" s="387"/>
      <c r="E45" s="387"/>
      <c r="F45" s="387"/>
      <c r="G45" s="387"/>
      <c r="H45" s="387"/>
      <c r="I45" s="387"/>
      <c r="J45" s="387"/>
      <c r="K45" s="387"/>
      <c r="L45" s="387"/>
      <c r="M45" s="387"/>
      <c r="N45" s="387"/>
      <c r="O45" s="384"/>
      <c r="P45" s="384"/>
      <c r="Q45" s="384"/>
      <c r="R45" s="384"/>
      <c r="S45" s="384"/>
      <c r="T45" s="384"/>
      <c r="U45" s="384"/>
      <c r="V45" s="384"/>
      <c r="W45" s="384"/>
      <c r="X45" s="384"/>
    </row>
    <row r="46" ht="24.75" customHeight="1" spans="1:24">
      <c r="A46" s="387"/>
      <c r="B46" s="387"/>
      <c r="C46" s="387"/>
      <c r="D46" s="387"/>
      <c r="E46" s="387"/>
      <c r="F46" s="387"/>
      <c r="G46" s="387"/>
      <c r="H46" s="387"/>
      <c r="I46" s="387"/>
      <c r="J46" s="387"/>
      <c r="K46" s="387"/>
      <c r="L46" s="387"/>
      <c r="M46" s="387"/>
      <c r="N46" s="387"/>
      <c r="O46" s="384"/>
      <c r="P46" s="384"/>
      <c r="Q46" s="384"/>
      <c r="R46" s="384"/>
      <c r="S46" s="384"/>
      <c r="T46" s="384"/>
      <c r="U46" s="384"/>
      <c r="V46" s="384"/>
      <c r="W46" s="384"/>
      <c r="X46" s="384"/>
    </row>
    <row r="47" ht="24.75" customHeight="1" spans="1:24">
      <c r="A47" s="387"/>
      <c r="B47" s="387"/>
      <c r="C47" s="387"/>
      <c r="D47" s="387"/>
      <c r="E47" s="387"/>
      <c r="F47" s="387"/>
      <c r="G47" s="387"/>
      <c r="H47" s="387"/>
      <c r="I47" s="387"/>
      <c r="J47" s="387"/>
      <c r="K47" s="387"/>
      <c r="L47" s="387"/>
      <c r="M47" s="387"/>
      <c r="N47" s="387"/>
      <c r="O47" s="384"/>
      <c r="P47" s="384"/>
      <c r="Q47" s="384"/>
      <c r="R47" s="384"/>
      <c r="S47" s="384"/>
      <c r="T47" s="384"/>
      <c r="U47" s="384"/>
      <c r="V47" s="384"/>
      <c r="W47" s="384"/>
      <c r="X47" s="384"/>
    </row>
    <row r="48" ht="15.75" customHeight="1" spans="1:24">
      <c r="A48" s="445"/>
      <c r="B48" s="387"/>
      <c r="C48" s="445"/>
      <c r="D48" s="445"/>
      <c r="E48" s="387"/>
      <c r="F48" s="387"/>
      <c r="G48" s="387"/>
      <c r="H48" s="387"/>
      <c r="I48" s="387"/>
      <c r="J48" s="387"/>
      <c r="K48" s="387"/>
      <c r="L48" s="387"/>
      <c r="M48" s="387"/>
      <c r="N48" s="387"/>
      <c r="O48" s="384"/>
      <c r="P48" s="384"/>
      <c r="Q48" s="384"/>
      <c r="R48" s="384"/>
      <c r="S48" s="384"/>
      <c r="T48" s="384"/>
      <c r="U48" s="384"/>
      <c r="V48" s="384"/>
      <c r="W48" s="384"/>
      <c r="X48" s="384"/>
    </row>
    <row r="49" ht="15.75" customHeight="1" spans="1:24">
      <c r="A49" s="445"/>
      <c r="B49" s="387"/>
      <c r="C49" s="445"/>
      <c r="D49" s="445"/>
      <c r="E49" s="387"/>
      <c r="F49" s="387"/>
      <c r="G49" s="387"/>
      <c r="H49" s="387"/>
      <c r="I49" s="387"/>
      <c r="J49" s="387"/>
      <c r="K49" s="387"/>
      <c r="L49" s="387"/>
      <c r="M49" s="387"/>
      <c r="N49" s="387"/>
      <c r="O49" s="384"/>
      <c r="P49" s="384"/>
      <c r="Q49" s="384"/>
      <c r="R49" s="384"/>
      <c r="S49" s="384"/>
      <c r="T49" s="384"/>
      <c r="U49" s="384"/>
      <c r="V49" s="384"/>
      <c r="W49" s="384"/>
      <c r="X49" s="384"/>
    </row>
    <row r="50" ht="15.75" customHeight="1" spans="1:24">
      <c r="A50" s="445"/>
      <c r="B50" s="387"/>
      <c r="C50" s="445"/>
      <c r="D50" s="445"/>
      <c r="E50" s="387"/>
      <c r="F50" s="387"/>
      <c r="G50" s="387"/>
      <c r="H50" s="387"/>
      <c r="I50" s="387"/>
      <c r="J50" s="387"/>
      <c r="K50" s="387"/>
      <c r="L50" s="387"/>
      <c r="M50" s="387"/>
      <c r="N50" s="387"/>
      <c r="O50" s="384"/>
      <c r="P50" s="384"/>
      <c r="Q50" s="384"/>
      <c r="R50" s="384"/>
      <c r="S50" s="384"/>
      <c r="T50" s="384"/>
      <c r="U50" s="384"/>
      <c r="V50" s="384"/>
      <c r="W50" s="384"/>
      <c r="X50" s="384"/>
    </row>
    <row r="51" ht="15.75" customHeight="1" spans="1:24">
      <c r="A51" s="445"/>
      <c r="B51" s="387"/>
      <c r="C51" s="445"/>
      <c r="D51" s="445"/>
      <c r="E51" s="384"/>
      <c r="F51" s="384"/>
      <c r="G51" s="384"/>
      <c r="H51" s="384"/>
      <c r="I51" s="384"/>
      <c r="J51" s="384"/>
      <c r="K51" s="384"/>
      <c r="L51" s="384"/>
      <c r="M51" s="384"/>
      <c r="N51" s="384"/>
      <c r="O51" s="384"/>
      <c r="P51" s="384"/>
      <c r="Q51" s="384"/>
      <c r="R51" s="384"/>
      <c r="S51" s="384"/>
      <c r="T51" s="384"/>
      <c r="U51" s="384"/>
      <c r="V51" s="384"/>
      <c r="W51" s="384"/>
      <c r="X51" s="384"/>
    </row>
    <row r="52" ht="15.75" customHeight="1" spans="1:24">
      <c r="A52" s="383"/>
      <c r="B52" s="384"/>
      <c r="C52" s="385"/>
      <c r="D52" s="385"/>
      <c r="E52" s="384"/>
      <c r="F52" s="384"/>
      <c r="G52" s="384"/>
      <c r="H52" s="384"/>
      <c r="I52" s="384"/>
      <c r="J52" s="384"/>
      <c r="K52" s="384"/>
      <c r="L52" s="384"/>
      <c r="M52" s="384"/>
      <c r="N52" s="384"/>
      <c r="O52" s="384"/>
      <c r="P52" s="384"/>
      <c r="Q52" s="384"/>
      <c r="R52" s="384"/>
      <c r="S52" s="384"/>
      <c r="T52" s="384"/>
      <c r="U52" s="384"/>
      <c r="V52" s="384"/>
      <c r="W52" s="384"/>
      <c r="X52" s="384"/>
    </row>
    <row r="53" ht="15.75" customHeight="1" spans="1:24">
      <c r="A53" s="383"/>
      <c r="B53" s="384"/>
      <c r="C53" s="385"/>
      <c r="D53" s="385"/>
      <c r="E53" s="384"/>
      <c r="F53" s="384"/>
      <c r="G53" s="384"/>
      <c r="H53" s="384"/>
      <c r="I53" s="384"/>
      <c r="J53" s="384"/>
      <c r="K53" s="384"/>
      <c r="L53" s="384"/>
      <c r="M53" s="384"/>
      <c r="N53" s="384"/>
      <c r="O53" s="384"/>
      <c r="P53" s="384"/>
      <c r="Q53" s="384"/>
      <c r="R53" s="384"/>
      <c r="S53" s="384"/>
      <c r="T53" s="384"/>
      <c r="U53" s="384"/>
      <c r="V53" s="384"/>
      <c r="W53" s="384"/>
      <c r="X53" s="384"/>
    </row>
    <row r="54" ht="15.75" customHeight="1" spans="1:24">
      <c r="A54" s="383"/>
      <c r="B54" s="384"/>
      <c r="C54" s="385"/>
      <c r="D54" s="385"/>
      <c r="E54" s="384"/>
      <c r="F54" s="384"/>
      <c r="G54" s="384"/>
      <c r="H54" s="384"/>
      <c r="I54" s="384"/>
      <c r="J54" s="384"/>
      <c r="K54" s="384"/>
      <c r="L54" s="384"/>
      <c r="M54" s="384"/>
      <c r="N54" s="384"/>
      <c r="O54" s="384"/>
      <c r="P54" s="384"/>
      <c r="Q54" s="384"/>
      <c r="R54" s="384"/>
      <c r="S54" s="384"/>
      <c r="T54" s="384"/>
      <c r="U54" s="384"/>
      <c r="V54" s="384"/>
      <c r="W54" s="384"/>
      <c r="X54" s="384"/>
    </row>
    <row r="55" ht="15.75" customHeight="1" spans="1:24">
      <c r="A55" s="383"/>
      <c r="B55" s="384"/>
      <c r="C55" s="385"/>
      <c r="D55" s="385"/>
      <c r="E55" s="384"/>
      <c r="F55" s="384"/>
      <c r="G55" s="384"/>
      <c r="H55" s="384"/>
      <c r="I55" s="384"/>
      <c r="J55" s="384"/>
      <c r="K55" s="384"/>
      <c r="L55" s="384"/>
      <c r="M55" s="384"/>
      <c r="N55" s="384"/>
      <c r="O55" s="384"/>
      <c r="P55" s="384"/>
      <c r="Q55" s="384"/>
      <c r="R55" s="384"/>
      <c r="S55" s="384"/>
      <c r="T55" s="384"/>
      <c r="U55" s="384"/>
      <c r="V55" s="384"/>
      <c r="W55" s="384"/>
      <c r="X55" s="384"/>
    </row>
    <row r="56" ht="15.75" customHeight="1" spans="1:24">
      <c r="A56" s="383"/>
      <c r="B56" s="384"/>
      <c r="C56" s="385"/>
      <c r="D56" s="385"/>
      <c r="E56" s="384"/>
      <c r="F56" s="384"/>
      <c r="G56" s="384"/>
      <c r="H56" s="384"/>
      <c r="I56" s="384"/>
      <c r="J56" s="384"/>
      <c r="K56" s="384"/>
      <c r="L56" s="384"/>
      <c r="M56" s="384"/>
      <c r="N56" s="384"/>
      <c r="O56" s="384"/>
      <c r="P56" s="384"/>
      <c r="Q56" s="384"/>
      <c r="R56" s="384"/>
      <c r="S56" s="384"/>
      <c r="T56" s="384"/>
      <c r="U56" s="384"/>
      <c r="V56" s="384"/>
      <c r="W56" s="384"/>
      <c r="X56" s="384"/>
    </row>
    <row r="57" ht="15.75" customHeight="1" spans="1:24">
      <c r="A57" s="383"/>
      <c r="B57" s="384"/>
      <c r="C57" s="385"/>
      <c r="D57" s="385"/>
      <c r="E57" s="384"/>
      <c r="F57" s="384"/>
      <c r="G57" s="384"/>
      <c r="H57" s="384"/>
      <c r="I57" s="384"/>
      <c r="J57" s="384"/>
      <c r="K57" s="384"/>
      <c r="L57" s="384"/>
      <c r="M57" s="384"/>
      <c r="N57" s="384"/>
      <c r="O57" s="384"/>
      <c r="P57" s="384"/>
      <c r="Q57" s="384"/>
      <c r="R57" s="384"/>
      <c r="S57" s="384"/>
      <c r="T57" s="384"/>
      <c r="U57" s="384"/>
      <c r="V57" s="384"/>
      <c r="W57" s="384"/>
      <c r="X57" s="384"/>
    </row>
    <row r="58" ht="15.75" customHeight="1" spans="1:24">
      <c r="A58" s="383"/>
      <c r="B58" s="384"/>
      <c r="C58" s="385"/>
      <c r="D58" s="385"/>
      <c r="E58" s="384"/>
      <c r="F58" s="384"/>
      <c r="G58" s="384"/>
      <c r="H58" s="384"/>
      <c r="I58" s="384"/>
      <c r="J58" s="384"/>
      <c r="K58" s="384"/>
      <c r="L58" s="384"/>
      <c r="M58" s="384"/>
      <c r="N58" s="384"/>
      <c r="O58" s="384"/>
      <c r="P58" s="384"/>
      <c r="Q58" s="384"/>
      <c r="R58" s="384"/>
      <c r="S58" s="384"/>
      <c r="T58" s="384"/>
      <c r="U58" s="384"/>
      <c r="V58" s="384"/>
      <c r="W58" s="384"/>
      <c r="X58" s="384"/>
    </row>
    <row r="59" ht="15.75" customHeight="1" spans="1:24">
      <c r="A59" s="383"/>
      <c r="B59" s="384"/>
      <c r="C59" s="385"/>
      <c r="D59" s="385"/>
      <c r="E59" s="384"/>
      <c r="F59" s="384"/>
      <c r="G59" s="384"/>
      <c r="H59" s="384"/>
      <c r="I59" s="384"/>
      <c r="J59" s="384"/>
      <c r="K59" s="384"/>
      <c r="L59" s="384"/>
      <c r="M59" s="384"/>
      <c r="N59" s="384"/>
      <c r="O59" s="384"/>
      <c r="P59" s="384"/>
      <c r="Q59" s="384"/>
      <c r="R59" s="384"/>
      <c r="S59" s="384"/>
      <c r="T59" s="384"/>
      <c r="U59" s="384"/>
      <c r="V59" s="384"/>
      <c r="W59" s="384"/>
      <c r="X59" s="384"/>
    </row>
    <row r="60" ht="15.75" customHeight="1" spans="1:24">
      <c r="A60" s="383"/>
      <c r="B60" s="384"/>
      <c r="C60" s="385"/>
      <c r="D60" s="385"/>
      <c r="E60" s="384"/>
      <c r="F60" s="384"/>
      <c r="G60" s="384"/>
      <c r="H60" s="384"/>
      <c r="I60" s="384"/>
      <c r="J60" s="384"/>
      <c r="K60" s="384"/>
      <c r="L60" s="384"/>
      <c r="M60" s="384"/>
      <c r="N60" s="384"/>
      <c r="O60" s="384"/>
      <c r="P60" s="384"/>
      <c r="Q60" s="384"/>
      <c r="R60" s="384"/>
      <c r="S60" s="384"/>
      <c r="T60" s="384"/>
      <c r="U60" s="384"/>
      <c r="V60" s="384"/>
      <c r="W60" s="384"/>
      <c r="X60" s="384"/>
    </row>
    <row r="61" ht="15.75" customHeight="1" spans="1:24">
      <c r="A61" s="383"/>
      <c r="B61" s="384"/>
      <c r="C61" s="385"/>
      <c r="D61" s="385"/>
      <c r="E61" s="384"/>
      <c r="F61" s="384"/>
      <c r="G61" s="384"/>
      <c r="H61" s="384"/>
      <c r="I61" s="384"/>
      <c r="J61" s="384"/>
      <c r="K61" s="384"/>
      <c r="L61" s="384"/>
      <c r="M61" s="384"/>
      <c r="N61" s="384"/>
      <c r="O61" s="384"/>
      <c r="P61" s="384"/>
      <c r="Q61" s="384"/>
      <c r="R61" s="384"/>
      <c r="S61" s="384"/>
      <c r="T61" s="384"/>
      <c r="U61" s="384"/>
      <c r="V61" s="384"/>
      <c r="W61" s="384"/>
      <c r="X61" s="384"/>
    </row>
    <row r="62" ht="15.75" customHeight="1" spans="1:24">
      <c r="A62" s="383"/>
      <c r="B62" s="384"/>
      <c r="C62" s="385"/>
      <c r="D62" s="385"/>
      <c r="E62" s="384"/>
      <c r="F62" s="384"/>
      <c r="G62" s="384"/>
      <c r="H62" s="384"/>
      <c r="I62" s="384"/>
      <c r="J62" s="384"/>
      <c r="K62" s="384"/>
      <c r="L62" s="384"/>
      <c r="M62" s="384"/>
      <c r="N62" s="384"/>
      <c r="O62" s="384"/>
      <c r="P62" s="384"/>
      <c r="Q62" s="384"/>
      <c r="R62" s="384"/>
      <c r="S62" s="384"/>
      <c r="T62" s="384"/>
      <c r="U62" s="384"/>
      <c r="V62" s="384"/>
      <c r="W62" s="384"/>
      <c r="X62" s="384"/>
    </row>
    <row r="63" ht="15.75" customHeight="1" spans="1:24">
      <c r="A63" s="383"/>
      <c r="B63" s="384"/>
      <c r="C63" s="385"/>
      <c r="D63" s="385"/>
      <c r="E63" s="384"/>
      <c r="F63" s="384"/>
      <c r="G63" s="384"/>
      <c r="H63" s="384"/>
      <c r="I63" s="384"/>
      <c r="J63" s="384"/>
      <c r="K63" s="384"/>
      <c r="L63" s="384"/>
      <c r="M63" s="384"/>
      <c r="N63" s="384"/>
      <c r="O63" s="384"/>
      <c r="P63" s="384"/>
      <c r="Q63" s="384"/>
      <c r="R63" s="384"/>
      <c r="S63" s="384"/>
      <c r="T63" s="384"/>
      <c r="U63" s="384"/>
      <c r="V63" s="384"/>
      <c r="W63" s="384"/>
      <c r="X63" s="384"/>
    </row>
    <row r="64" ht="15.75" customHeight="1" spans="1:24">
      <c r="A64" s="383"/>
      <c r="B64" s="384"/>
      <c r="C64" s="385"/>
      <c r="D64" s="385"/>
      <c r="E64" s="384"/>
      <c r="F64" s="384"/>
      <c r="G64" s="384"/>
      <c r="H64" s="384"/>
      <c r="I64" s="384"/>
      <c r="J64" s="384"/>
      <c r="K64" s="384"/>
      <c r="L64" s="384"/>
      <c r="M64" s="384"/>
      <c r="N64" s="384"/>
      <c r="O64" s="384"/>
      <c r="P64" s="384"/>
      <c r="Q64" s="384"/>
      <c r="R64" s="384"/>
      <c r="S64" s="384"/>
      <c r="T64" s="384"/>
      <c r="U64" s="384"/>
      <c r="V64" s="384"/>
      <c r="W64" s="384"/>
      <c r="X64" s="384"/>
    </row>
    <row r="65" ht="15.75" customHeight="1" spans="1:24">
      <c r="A65" s="383"/>
      <c r="B65" s="384"/>
      <c r="C65" s="385"/>
      <c r="D65" s="385"/>
      <c r="E65" s="384"/>
      <c r="F65" s="384"/>
      <c r="G65" s="384"/>
      <c r="H65" s="384"/>
      <c r="I65" s="384"/>
      <c r="J65" s="384"/>
      <c r="K65" s="384"/>
      <c r="L65" s="384"/>
      <c r="M65" s="384"/>
      <c r="N65" s="384"/>
      <c r="O65" s="384"/>
      <c r="P65" s="384"/>
      <c r="Q65" s="384"/>
      <c r="R65" s="384"/>
      <c r="S65" s="384"/>
      <c r="T65" s="384"/>
      <c r="U65" s="384"/>
      <c r="V65" s="384"/>
      <c r="W65" s="384"/>
      <c r="X65" s="384"/>
    </row>
    <row r="66" ht="15.75" customHeight="1" spans="1:24">
      <c r="A66" s="383"/>
      <c r="B66" s="384"/>
      <c r="C66" s="385"/>
      <c r="D66" s="385"/>
      <c r="E66" s="384"/>
      <c r="F66" s="384"/>
      <c r="G66" s="384"/>
      <c r="H66" s="384"/>
      <c r="I66" s="384"/>
      <c r="J66" s="384"/>
      <c r="K66" s="384"/>
      <c r="L66" s="384"/>
      <c r="M66" s="384"/>
      <c r="N66" s="384"/>
      <c r="O66" s="384"/>
      <c r="P66" s="384"/>
      <c r="Q66" s="384"/>
      <c r="R66" s="384"/>
      <c r="S66" s="384"/>
      <c r="T66" s="384"/>
      <c r="U66" s="384"/>
      <c r="V66" s="384"/>
      <c r="W66" s="384"/>
      <c r="X66" s="384"/>
    </row>
    <row r="67" ht="15.75" customHeight="1" spans="1:24">
      <c r="A67" s="383"/>
      <c r="B67" s="384"/>
      <c r="C67" s="385"/>
      <c r="D67" s="385"/>
      <c r="E67" s="384"/>
      <c r="F67" s="384"/>
      <c r="G67" s="384"/>
      <c r="H67" s="384"/>
      <c r="I67" s="384"/>
      <c r="J67" s="384"/>
      <c r="K67" s="384"/>
      <c r="L67" s="384"/>
      <c r="M67" s="384"/>
      <c r="N67" s="384"/>
      <c r="O67" s="384"/>
      <c r="P67" s="384"/>
      <c r="Q67" s="384"/>
      <c r="R67" s="384"/>
      <c r="S67" s="384"/>
      <c r="T67" s="384"/>
      <c r="U67" s="384"/>
      <c r="V67" s="384"/>
      <c r="W67" s="384"/>
      <c r="X67" s="384"/>
    </row>
    <row r="68" ht="15.75" customHeight="1" spans="1:24">
      <c r="A68" s="383"/>
      <c r="B68" s="384"/>
      <c r="C68" s="385"/>
      <c r="D68" s="385"/>
      <c r="E68" s="384"/>
      <c r="F68" s="384"/>
      <c r="G68" s="384"/>
      <c r="H68" s="384"/>
      <c r="I68" s="384"/>
      <c r="J68" s="384"/>
      <c r="K68" s="384"/>
      <c r="L68" s="384"/>
      <c r="M68" s="384"/>
      <c r="N68" s="384"/>
      <c r="O68" s="384"/>
      <c r="P68" s="384"/>
      <c r="Q68" s="384"/>
      <c r="R68" s="384"/>
      <c r="S68" s="384"/>
      <c r="T68" s="384"/>
      <c r="U68" s="384"/>
      <c r="V68" s="384"/>
      <c r="W68" s="384"/>
      <c r="X68" s="384"/>
    </row>
    <row r="69" ht="15.75" customHeight="1" spans="1:24">
      <c r="A69" s="383"/>
      <c r="B69" s="384"/>
      <c r="C69" s="385"/>
      <c r="D69" s="385"/>
      <c r="E69" s="384"/>
      <c r="F69" s="384"/>
      <c r="G69" s="384"/>
      <c r="H69" s="384"/>
      <c r="I69" s="384"/>
      <c r="J69" s="384"/>
      <c r="K69" s="384"/>
      <c r="L69" s="384"/>
      <c r="M69" s="384"/>
      <c r="N69" s="384"/>
      <c r="O69" s="384"/>
      <c r="P69" s="384"/>
      <c r="Q69" s="384"/>
      <c r="R69" s="384"/>
      <c r="S69" s="384"/>
      <c r="T69" s="384"/>
      <c r="U69" s="384"/>
      <c r="V69" s="384"/>
      <c r="W69" s="384"/>
      <c r="X69" s="384"/>
    </row>
    <row r="70" ht="15.75" customHeight="1" spans="1:24">
      <c r="A70" s="383"/>
      <c r="B70" s="384"/>
      <c r="C70" s="385"/>
      <c r="D70" s="385"/>
      <c r="E70" s="384"/>
      <c r="F70" s="384"/>
      <c r="G70" s="384"/>
      <c r="H70" s="384"/>
      <c r="I70" s="384"/>
      <c r="J70" s="384"/>
      <c r="K70" s="384"/>
      <c r="L70" s="384"/>
      <c r="M70" s="384"/>
      <c r="N70" s="384"/>
      <c r="O70" s="384"/>
      <c r="P70" s="384"/>
      <c r="Q70" s="384"/>
      <c r="R70" s="384"/>
      <c r="S70" s="384"/>
      <c r="T70" s="384"/>
      <c r="U70" s="384"/>
      <c r="V70" s="384"/>
      <c r="W70" s="384"/>
      <c r="X70" s="384"/>
    </row>
    <row r="71" ht="15.75" customHeight="1" spans="1:24">
      <c r="A71" s="383"/>
      <c r="B71" s="384"/>
      <c r="C71" s="385"/>
      <c r="D71" s="385"/>
      <c r="E71" s="384"/>
      <c r="F71" s="384"/>
      <c r="G71" s="384"/>
      <c r="H71" s="384"/>
      <c r="I71" s="384"/>
      <c r="J71" s="384"/>
      <c r="K71" s="384"/>
      <c r="L71" s="384"/>
      <c r="M71" s="384"/>
      <c r="N71" s="384"/>
      <c r="O71" s="384"/>
      <c r="P71" s="384"/>
      <c r="Q71" s="384"/>
      <c r="R71" s="384"/>
      <c r="S71" s="384"/>
      <c r="T71" s="384"/>
      <c r="U71" s="384"/>
      <c r="V71" s="384"/>
      <c r="W71" s="384"/>
      <c r="X71" s="384"/>
    </row>
    <row r="72" ht="15.75" customHeight="1" spans="1:24">
      <c r="A72" s="383"/>
      <c r="B72" s="384"/>
      <c r="C72" s="385"/>
      <c r="D72" s="385"/>
      <c r="E72" s="384"/>
      <c r="F72" s="384"/>
      <c r="G72" s="384"/>
      <c r="H72" s="384"/>
      <c r="I72" s="384"/>
      <c r="J72" s="384"/>
      <c r="K72" s="384"/>
      <c r="L72" s="384"/>
      <c r="M72" s="384"/>
      <c r="N72" s="384"/>
      <c r="O72" s="384"/>
      <c r="P72" s="384"/>
      <c r="Q72" s="384"/>
      <c r="R72" s="384"/>
      <c r="S72" s="384"/>
      <c r="T72" s="384"/>
      <c r="U72" s="384"/>
      <c r="V72" s="384"/>
      <c r="W72" s="384"/>
      <c r="X72" s="384"/>
    </row>
    <row r="73" ht="15.75" customHeight="1" spans="1:24">
      <c r="A73" s="383"/>
      <c r="B73" s="384"/>
      <c r="C73" s="385"/>
      <c r="D73" s="385"/>
      <c r="E73" s="384"/>
      <c r="F73" s="384"/>
      <c r="G73" s="384"/>
      <c r="H73" s="384"/>
      <c r="I73" s="384"/>
      <c r="J73" s="384"/>
      <c r="K73" s="384"/>
      <c r="L73" s="384"/>
      <c r="M73" s="384"/>
      <c r="N73" s="384"/>
      <c r="O73" s="384"/>
      <c r="P73" s="384"/>
      <c r="Q73" s="384"/>
      <c r="R73" s="384"/>
      <c r="S73" s="384"/>
      <c r="T73" s="384"/>
      <c r="U73" s="384"/>
      <c r="V73" s="384"/>
      <c r="W73" s="384"/>
      <c r="X73" s="384"/>
    </row>
    <row r="74" ht="15.75" customHeight="1" spans="1:24">
      <c r="A74" s="383"/>
      <c r="B74" s="384"/>
      <c r="C74" s="385"/>
      <c r="D74" s="385"/>
      <c r="E74" s="384"/>
      <c r="F74" s="384"/>
      <c r="G74" s="384"/>
      <c r="H74" s="384"/>
      <c r="I74" s="384"/>
      <c r="J74" s="384"/>
      <c r="K74" s="384"/>
      <c r="L74" s="384"/>
      <c r="M74" s="384"/>
      <c r="N74" s="384"/>
      <c r="O74" s="384"/>
      <c r="P74" s="384"/>
      <c r="Q74" s="384"/>
      <c r="R74" s="384"/>
      <c r="S74" s="384"/>
      <c r="T74" s="384"/>
      <c r="U74" s="384"/>
      <c r="V74" s="384"/>
      <c r="W74" s="384"/>
      <c r="X74" s="384"/>
    </row>
    <row r="75" ht="15.75" customHeight="1" spans="1:24">
      <c r="A75" s="383"/>
      <c r="B75" s="384"/>
      <c r="C75" s="385"/>
      <c r="D75" s="385"/>
      <c r="E75" s="384"/>
      <c r="F75" s="384"/>
      <c r="G75" s="384"/>
      <c r="H75" s="384"/>
      <c r="I75" s="384"/>
      <c r="J75" s="384"/>
      <c r="K75" s="384"/>
      <c r="L75" s="384"/>
      <c r="M75" s="384"/>
      <c r="N75" s="384"/>
      <c r="O75" s="384"/>
      <c r="P75" s="384"/>
      <c r="Q75" s="384"/>
      <c r="R75" s="384"/>
      <c r="S75" s="384"/>
      <c r="T75" s="384"/>
      <c r="U75" s="384"/>
      <c r="V75" s="384"/>
      <c r="W75" s="384"/>
      <c r="X75" s="384"/>
    </row>
    <row r="76" ht="15.75" customHeight="1" spans="1:24">
      <c r="A76" s="383"/>
      <c r="B76" s="384"/>
      <c r="C76" s="385"/>
      <c r="D76" s="385"/>
      <c r="E76" s="384"/>
      <c r="F76" s="384"/>
      <c r="G76" s="384"/>
      <c r="H76" s="384"/>
      <c r="I76" s="384"/>
      <c r="J76" s="384"/>
      <c r="K76" s="384"/>
      <c r="L76" s="384"/>
      <c r="M76" s="384"/>
      <c r="N76" s="384"/>
      <c r="O76" s="384"/>
      <c r="P76" s="384"/>
      <c r="Q76" s="384"/>
      <c r="R76" s="384"/>
      <c r="S76" s="384"/>
      <c r="T76" s="384"/>
      <c r="U76" s="384"/>
      <c r="V76" s="384"/>
      <c r="W76" s="384"/>
      <c r="X76" s="384"/>
    </row>
    <row r="77" ht="15.75" customHeight="1" spans="1:24">
      <c r="A77" s="383"/>
      <c r="B77" s="384"/>
      <c r="C77" s="385"/>
      <c r="D77" s="385"/>
      <c r="E77" s="384"/>
      <c r="F77" s="384"/>
      <c r="G77" s="384"/>
      <c r="H77" s="384"/>
      <c r="I77" s="384"/>
      <c r="J77" s="384"/>
      <c r="K77" s="384"/>
      <c r="L77" s="384"/>
      <c r="M77" s="384"/>
      <c r="N77" s="384"/>
      <c r="O77" s="384"/>
      <c r="P77" s="384"/>
      <c r="Q77" s="384"/>
      <c r="R77" s="384"/>
      <c r="S77" s="384"/>
      <c r="T77" s="384"/>
      <c r="U77" s="384"/>
      <c r="V77" s="384"/>
      <c r="W77" s="384"/>
      <c r="X77" s="384"/>
    </row>
    <row r="78" ht="15.75" customHeight="1" spans="1:24">
      <c r="A78" s="383"/>
      <c r="B78" s="384"/>
      <c r="C78" s="385"/>
      <c r="D78" s="385"/>
      <c r="E78" s="384"/>
      <c r="F78" s="384"/>
      <c r="G78" s="384"/>
      <c r="H78" s="384"/>
      <c r="I78" s="384"/>
      <c r="J78" s="384"/>
      <c r="K78" s="384"/>
      <c r="L78" s="384"/>
      <c r="M78" s="384"/>
      <c r="N78" s="384"/>
      <c r="O78" s="384"/>
      <c r="P78" s="384"/>
      <c r="Q78" s="384"/>
      <c r="R78" s="384"/>
      <c r="S78" s="384"/>
      <c r="T78" s="384"/>
      <c r="U78" s="384"/>
      <c r="V78" s="384"/>
      <c r="W78" s="384"/>
      <c r="X78" s="384"/>
    </row>
    <row r="79" ht="15.75" customHeight="1" spans="1:24">
      <c r="A79" s="383"/>
      <c r="B79" s="384"/>
      <c r="C79" s="385"/>
      <c r="D79" s="385"/>
      <c r="E79" s="384"/>
      <c r="F79" s="384"/>
      <c r="G79" s="384"/>
      <c r="H79" s="384"/>
      <c r="I79" s="384"/>
      <c r="J79" s="384"/>
      <c r="K79" s="384"/>
      <c r="L79" s="384"/>
      <c r="M79" s="384"/>
      <c r="N79" s="384"/>
      <c r="O79" s="384"/>
      <c r="P79" s="384"/>
      <c r="Q79" s="384"/>
      <c r="R79" s="384"/>
      <c r="S79" s="384"/>
      <c r="T79" s="384"/>
      <c r="U79" s="384"/>
      <c r="V79" s="384"/>
      <c r="W79" s="384"/>
      <c r="X79" s="384"/>
    </row>
    <row r="80" ht="15.75" customHeight="1" spans="1:24">
      <c r="A80" s="383"/>
      <c r="B80" s="384"/>
      <c r="C80" s="385"/>
      <c r="D80" s="385"/>
      <c r="E80" s="384"/>
      <c r="F80" s="384"/>
      <c r="G80" s="384"/>
      <c r="H80" s="384"/>
      <c r="I80" s="384"/>
      <c r="J80" s="384"/>
      <c r="K80" s="384"/>
      <c r="L80" s="384"/>
      <c r="M80" s="384"/>
      <c r="N80" s="384"/>
      <c r="O80" s="384"/>
      <c r="P80" s="384"/>
      <c r="Q80" s="384"/>
      <c r="R80" s="384"/>
      <c r="S80" s="384"/>
      <c r="T80" s="384"/>
      <c r="U80" s="384"/>
      <c r="V80" s="384"/>
      <c r="W80" s="384"/>
      <c r="X80" s="384"/>
    </row>
    <row r="81" ht="15.75" customHeight="1" spans="1:24">
      <c r="A81" s="383"/>
      <c r="B81" s="384"/>
      <c r="C81" s="385"/>
      <c r="D81" s="385"/>
      <c r="E81" s="384"/>
      <c r="F81" s="384"/>
      <c r="G81" s="384"/>
      <c r="H81" s="384"/>
      <c r="I81" s="384"/>
      <c r="J81" s="384"/>
      <c r="K81" s="384"/>
      <c r="L81" s="384"/>
      <c r="M81" s="384"/>
      <c r="N81" s="384"/>
      <c r="O81" s="384"/>
      <c r="P81" s="384"/>
      <c r="Q81" s="384"/>
      <c r="R81" s="384"/>
      <c r="S81" s="384"/>
      <c r="T81" s="384"/>
      <c r="U81" s="384"/>
      <c r="V81" s="384"/>
      <c r="W81" s="384"/>
      <c r="X81" s="384"/>
    </row>
    <row r="82" ht="15.75" customHeight="1" spans="1:24">
      <c r="A82" s="383"/>
      <c r="B82" s="384"/>
      <c r="C82" s="385"/>
      <c r="D82" s="385"/>
      <c r="E82" s="384"/>
      <c r="F82" s="384"/>
      <c r="G82" s="384"/>
      <c r="H82" s="384"/>
      <c r="I82" s="384"/>
      <c r="J82" s="384"/>
      <c r="K82" s="384"/>
      <c r="L82" s="384"/>
      <c r="M82" s="384"/>
      <c r="N82" s="384"/>
      <c r="O82" s="384"/>
      <c r="P82" s="384"/>
      <c r="Q82" s="384"/>
      <c r="R82" s="384"/>
      <c r="S82" s="384"/>
      <c r="T82" s="384"/>
      <c r="U82" s="384"/>
      <c r="V82" s="384"/>
      <c r="W82" s="384"/>
      <c r="X82" s="384"/>
    </row>
    <row r="83" ht="15.75" customHeight="1" spans="1:24">
      <c r="A83" s="383"/>
      <c r="B83" s="384"/>
      <c r="C83" s="385"/>
      <c r="D83" s="385"/>
      <c r="E83" s="384"/>
      <c r="F83" s="384"/>
      <c r="G83" s="384"/>
      <c r="H83" s="384"/>
      <c r="I83" s="384"/>
      <c r="J83" s="384"/>
      <c r="K83" s="384"/>
      <c r="L83" s="384"/>
      <c r="M83" s="384"/>
      <c r="N83" s="384"/>
      <c r="O83" s="384"/>
      <c r="P83" s="384"/>
      <c r="Q83" s="384"/>
      <c r="R83" s="384"/>
      <c r="S83" s="384"/>
      <c r="T83" s="384"/>
      <c r="U83" s="384"/>
      <c r="V83" s="384"/>
      <c r="W83" s="384"/>
      <c r="X83" s="384"/>
    </row>
    <row r="84" ht="15.75" customHeight="1" spans="1:24">
      <c r="A84" s="383"/>
      <c r="B84" s="384"/>
      <c r="C84" s="385"/>
      <c r="D84" s="385"/>
      <c r="E84" s="384"/>
      <c r="F84" s="384"/>
      <c r="G84" s="384"/>
      <c r="H84" s="384"/>
      <c r="I84" s="384"/>
      <c r="J84" s="384"/>
      <c r="K84" s="384"/>
      <c r="L84" s="384"/>
      <c r="M84" s="384"/>
      <c r="N84" s="384"/>
      <c r="O84" s="384"/>
      <c r="P84" s="384"/>
      <c r="Q84" s="384"/>
      <c r="R84" s="384"/>
      <c r="S84" s="384"/>
      <c r="T84" s="384"/>
      <c r="U84" s="384"/>
      <c r="V84" s="384"/>
      <c r="W84" s="384"/>
      <c r="X84" s="384"/>
    </row>
    <row r="85" ht="15.75" customHeight="1" spans="1:24">
      <c r="A85" s="383"/>
      <c r="B85" s="384"/>
      <c r="C85" s="385"/>
      <c r="D85" s="385"/>
      <c r="E85" s="384"/>
      <c r="F85" s="384"/>
      <c r="G85" s="384"/>
      <c r="H85" s="384"/>
      <c r="I85" s="384"/>
      <c r="J85" s="384"/>
      <c r="K85" s="384"/>
      <c r="L85" s="384"/>
      <c r="M85" s="384"/>
      <c r="N85" s="384"/>
      <c r="O85" s="384"/>
      <c r="P85" s="384"/>
      <c r="Q85" s="384"/>
      <c r="R85" s="384"/>
      <c r="S85" s="384"/>
      <c r="T85" s="384"/>
      <c r="U85" s="384"/>
      <c r="V85" s="384"/>
      <c r="W85" s="384"/>
      <c r="X85" s="384"/>
    </row>
    <row r="86" ht="15.75" customHeight="1" spans="1:24">
      <c r="A86" s="383"/>
      <c r="B86" s="384"/>
      <c r="C86" s="385"/>
      <c r="D86" s="385"/>
      <c r="E86" s="384"/>
      <c r="F86" s="384"/>
      <c r="G86" s="384"/>
      <c r="H86" s="384"/>
      <c r="I86" s="384"/>
      <c r="J86" s="384"/>
      <c r="K86" s="384"/>
      <c r="L86" s="384"/>
      <c r="M86" s="384"/>
      <c r="N86" s="384"/>
      <c r="O86" s="384"/>
      <c r="P86" s="384"/>
      <c r="Q86" s="384"/>
      <c r="R86" s="384"/>
      <c r="S86" s="384"/>
      <c r="T86" s="384"/>
      <c r="U86" s="384"/>
      <c r="V86" s="384"/>
      <c r="W86" s="384"/>
      <c r="X86" s="384"/>
    </row>
    <row r="87" ht="15.75" customHeight="1" spans="1:24">
      <c r="A87" s="383"/>
      <c r="B87" s="384"/>
      <c r="C87" s="385"/>
      <c r="D87" s="385"/>
      <c r="E87" s="384"/>
      <c r="F87" s="384"/>
      <c r="G87" s="384"/>
      <c r="H87" s="384"/>
      <c r="I87" s="384"/>
      <c r="J87" s="384"/>
      <c r="K87" s="384"/>
      <c r="L87" s="384"/>
      <c r="M87" s="384"/>
      <c r="N87" s="384"/>
      <c r="O87" s="384"/>
      <c r="P87" s="384"/>
      <c r="Q87" s="384"/>
      <c r="R87" s="384"/>
      <c r="S87" s="384"/>
      <c r="T87" s="384"/>
      <c r="U87" s="384"/>
      <c r="V87" s="384"/>
      <c r="W87" s="384"/>
      <c r="X87" s="384"/>
    </row>
    <row r="88" ht="15.75" customHeight="1" spans="1:24">
      <c r="A88" s="383"/>
      <c r="B88" s="384"/>
      <c r="C88" s="385"/>
      <c r="D88" s="385"/>
      <c r="E88" s="384"/>
      <c r="F88" s="384"/>
      <c r="G88" s="384"/>
      <c r="H88" s="384"/>
      <c r="I88" s="384"/>
      <c r="J88" s="384"/>
      <c r="K88" s="384"/>
      <c r="L88" s="384"/>
      <c r="M88" s="384"/>
      <c r="N88" s="384"/>
      <c r="O88" s="384"/>
      <c r="P88" s="384"/>
      <c r="Q88" s="384"/>
      <c r="R88" s="384"/>
      <c r="S88" s="384"/>
      <c r="T88" s="384"/>
      <c r="U88" s="384"/>
      <c r="V88" s="384"/>
      <c r="W88" s="384"/>
      <c r="X88" s="384"/>
    </row>
    <row r="89" ht="15.75" customHeight="1" spans="1:24">
      <c r="A89" s="383"/>
      <c r="B89" s="384"/>
      <c r="C89" s="385"/>
      <c r="D89" s="385"/>
      <c r="E89" s="384"/>
      <c r="F89" s="384"/>
      <c r="G89" s="384"/>
      <c r="H89" s="384"/>
      <c r="I89" s="384"/>
      <c r="J89" s="384"/>
      <c r="K89" s="384"/>
      <c r="L89" s="384"/>
      <c r="M89" s="384"/>
      <c r="N89" s="384"/>
      <c r="O89" s="384"/>
      <c r="P89" s="384"/>
      <c r="Q89" s="384"/>
      <c r="R89" s="384"/>
      <c r="S89" s="384"/>
      <c r="T89" s="384"/>
      <c r="U89" s="384"/>
      <c r="V89" s="384"/>
      <c r="W89" s="384"/>
      <c r="X89" s="384"/>
    </row>
    <row r="90" ht="15.75" customHeight="1" spans="1:24">
      <c r="A90" s="383"/>
      <c r="B90" s="384"/>
      <c r="C90" s="385"/>
      <c r="D90" s="385"/>
      <c r="E90" s="384"/>
      <c r="F90" s="384"/>
      <c r="G90" s="384"/>
      <c r="H90" s="384"/>
      <c r="I90" s="384"/>
      <c r="J90" s="384"/>
      <c r="K90" s="384"/>
      <c r="L90" s="384"/>
      <c r="M90" s="384"/>
      <c r="N90" s="384"/>
      <c r="O90" s="384"/>
      <c r="P90" s="384"/>
      <c r="Q90" s="384"/>
      <c r="R90" s="384"/>
      <c r="S90" s="384"/>
      <c r="T90" s="384"/>
      <c r="U90" s="384"/>
      <c r="V90" s="384"/>
      <c r="W90" s="384"/>
      <c r="X90" s="384"/>
    </row>
    <row r="91" ht="15.75" customHeight="1" spans="1:24">
      <c r="A91" s="383"/>
      <c r="B91" s="384"/>
      <c r="C91" s="385"/>
      <c r="D91" s="385"/>
      <c r="E91" s="384"/>
      <c r="F91" s="384"/>
      <c r="G91" s="384"/>
      <c r="H91" s="384"/>
      <c r="I91" s="384"/>
      <c r="J91" s="384"/>
      <c r="K91" s="384"/>
      <c r="L91" s="384"/>
      <c r="M91" s="384"/>
      <c r="N91" s="384"/>
      <c r="O91" s="384"/>
      <c r="P91" s="384"/>
      <c r="Q91" s="384"/>
      <c r="R91" s="384"/>
      <c r="S91" s="384"/>
      <c r="T91" s="384"/>
      <c r="U91" s="384"/>
      <c r="V91" s="384"/>
      <c r="W91" s="384"/>
      <c r="X91" s="384"/>
    </row>
    <row r="92" ht="15.75" customHeight="1" spans="1:24">
      <c r="A92" s="383"/>
      <c r="B92" s="384"/>
      <c r="C92" s="385"/>
      <c r="D92" s="385"/>
      <c r="E92" s="384"/>
      <c r="F92" s="384"/>
      <c r="G92" s="384"/>
      <c r="H92" s="384"/>
      <c r="I92" s="384"/>
      <c r="J92" s="384"/>
      <c r="K92" s="384"/>
      <c r="L92" s="384"/>
      <c r="M92" s="384"/>
      <c r="N92" s="384"/>
      <c r="O92" s="384"/>
      <c r="P92" s="384"/>
      <c r="Q92" s="384"/>
      <c r="R92" s="384"/>
      <c r="S92" s="384"/>
      <c r="T92" s="384"/>
      <c r="U92" s="384"/>
      <c r="V92" s="384"/>
      <c r="W92" s="384"/>
      <c r="X92" s="384"/>
    </row>
    <row r="93" ht="15.75" customHeight="1" spans="1:24">
      <c r="A93" s="383"/>
      <c r="B93" s="384"/>
      <c r="C93" s="385"/>
      <c r="D93" s="385"/>
      <c r="E93" s="384"/>
      <c r="F93" s="384"/>
      <c r="G93" s="384"/>
      <c r="H93" s="384"/>
      <c r="I93" s="384"/>
      <c r="J93" s="384"/>
      <c r="K93" s="384"/>
      <c r="L93" s="384"/>
      <c r="M93" s="384"/>
      <c r="N93" s="384"/>
      <c r="O93" s="384"/>
      <c r="P93" s="384"/>
      <c r="Q93" s="384"/>
      <c r="R93" s="384"/>
      <c r="S93" s="384"/>
      <c r="T93" s="384"/>
      <c r="U93" s="384"/>
      <c r="V93" s="384"/>
      <c r="W93" s="384"/>
      <c r="X93" s="384"/>
    </row>
    <row r="94" ht="15.75" customHeight="1" spans="1:24">
      <c r="A94" s="383"/>
      <c r="B94" s="384"/>
      <c r="C94" s="385"/>
      <c r="D94" s="385"/>
      <c r="E94" s="384"/>
      <c r="F94" s="384"/>
      <c r="G94" s="384"/>
      <c r="H94" s="384"/>
      <c r="I94" s="384"/>
      <c r="J94" s="384"/>
      <c r="K94" s="384"/>
      <c r="L94" s="384"/>
      <c r="M94" s="384"/>
      <c r="N94" s="384"/>
      <c r="O94" s="384"/>
      <c r="P94" s="384"/>
      <c r="Q94" s="384"/>
      <c r="R94" s="384"/>
      <c r="S94" s="384"/>
      <c r="T94" s="384"/>
      <c r="U94" s="384"/>
      <c r="V94" s="384"/>
      <c r="W94" s="384"/>
      <c r="X94" s="384"/>
    </row>
    <row r="95" ht="15.75" customHeight="1" spans="1:24">
      <c r="A95" s="383"/>
      <c r="B95" s="384"/>
      <c r="C95" s="385"/>
      <c r="D95" s="385"/>
      <c r="E95" s="384"/>
      <c r="F95" s="384"/>
      <c r="G95" s="384"/>
      <c r="H95" s="384"/>
      <c r="I95" s="384"/>
      <c r="J95" s="384"/>
      <c r="K95" s="384"/>
      <c r="L95" s="384"/>
      <c r="M95" s="384"/>
      <c r="N95" s="384"/>
      <c r="O95" s="384"/>
      <c r="P95" s="384"/>
      <c r="Q95" s="384"/>
      <c r="R95" s="384"/>
      <c r="S95" s="384"/>
      <c r="T95" s="384"/>
      <c r="U95" s="384"/>
      <c r="V95" s="384"/>
      <c r="W95" s="384"/>
      <c r="X95" s="384"/>
    </row>
    <row r="96" ht="15.75" customHeight="1" spans="1:24">
      <c r="A96" s="383"/>
      <c r="B96" s="384"/>
      <c r="C96" s="385"/>
      <c r="D96" s="385"/>
      <c r="E96" s="384"/>
      <c r="F96" s="384"/>
      <c r="G96" s="384"/>
      <c r="H96" s="384"/>
      <c r="I96" s="384"/>
      <c r="J96" s="384"/>
      <c r="K96" s="384"/>
      <c r="L96" s="384"/>
      <c r="M96" s="384"/>
      <c r="N96" s="384"/>
      <c r="O96" s="384"/>
      <c r="P96" s="384"/>
      <c r="Q96" s="384"/>
      <c r="R96" s="384"/>
      <c r="S96" s="384"/>
      <c r="T96" s="384"/>
      <c r="U96" s="384"/>
      <c r="V96" s="384"/>
      <c r="W96" s="384"/>
      <c r="X96" s="384"/>
    </row>
    <row r="97" ht="15.75" customHeight="1" spans="1:24">
      <c r="A97" s="383"/>
      <c r="B97" s="384"/>
      <c r="C97" s="385"/>
      <c r="D97" s="385"/>
      <c r="E97" s="384"/>
      <c r="F97" s="384"/>
      <c r="G97" s="384"/>
      <c r="H97" s="384"/>
      <c r="I97" s="384"/>
      <c r="J97" s="384"/>
      <c r="K97" s="384"/>
      <c r="L97" s="384"/>
      <c r="M97" s="384"/>
      <c r="N97" s="384"/>
      <c r="O97" s="384"/>
      <c r="P97" s="384"/>
      <c r="Q97" s="384"/>
      <c r="R97" s="384"/>
      <c r="S97" s="384"/>
      <c r="T97" s="384"/>
      <c r="U97" s="384"/>
      <c r="V97" s="384"/>
      <c r="W97" s="384"/>
      <c r="X97" s="384"/>
    </row>
    <row r="98" ht="15.75" customHeight="1" spans="1:24">
      <c r="A98" s="383"/>
      <c r="B98" s="384"/>
      <c r="C98" s="385"/>
      <c r="D98" s="385"/>
      <c r="E98" s="384"/>
      <c r="F98" s="384"/>
      <c r="G98" s="384"/>
      <c r="H98" s="384"/>
      <c r="I98" s="384"/>
      <c r="J98" s="384"/>
      <c r="K98" s="384"/>
      <c r="L98" s="384"/>
      <c r="M98" s="384"/>
      <c r="N98" s="384"/>
      <c r="O98" s="384"/>
      <c r="P98" s="384"/>
      <c r="Q98" s="384"/>
      <c r="R98" s="384"/>
      <c r="S98" s="384"/>
      <c r="T98" s="384"/>
      <c r="U98" s="384"/>
      <c r="V98" s="384"/>
      <c r="W98" s="384"/>
      <c r="X98" s="384"/>
    </row>
    <row r="99" ht="15.75" customHeight="1" spans="1:24">
      <c r="A99" s="383"/>
      <c r="B99" s="384"/>
      <c r="C99" s="385"/>
      <c r="D99" s="385"/>
      <c r="E99" s="384"/>
      <c r="F99" s="384"/>
      <c r="G99" s="384"/>
      <c r="H99" s="384"/>
      <c r="I99" s="384"/>
      <c r="J99" s="384"/>
      <c r="K99" s="384"/>
      <c r="L99" s="384"/>
      <c r="M99" s="384"/>
      <c r="N99" s="384"/>
      <c r="O99" s="384"/>
      <c r="P99" s="384"/>
      <c r="Q99" s="384"/>
      <c r="R99" s="384"/>
      <c r="S99" s="384"/>
      <c r="T99" s="384"/>
      <c r="U99" s="384"/>
      <c r="V99" s="384"/>
      <c r="W99" s="384"/>
      <c r="X99" s="384"/>
    </row>
    <row r="100" ht="15.75" customHeight="1" spans="1:24">
      <c r="A100" s="383"/>
      <c r="B100" s="384"/>
      <c r="C100" s="385"/>
      <c r="D100" s="385"/>
      <c r="E100" s="384"/>
      <c r="F100" s="384"/>
      <c r="G100" s="384"/>
      <c r="H100" s="384"/>
      <c r="I100" s="384"/>
      <c r="J100" s="384"/>
      <c r="K100" s="384"/>
      <c r="L100" s="384"/>
      <c r="M100" s="384"/>
      <c r="N100" s="384"/>
      <c r="O100" s="384"/>
      <c r="P100" s="384"/>
      <c r="Q100" s="384"/>
      <c r="R100" s="384"/>
      <c r="S100" s="384"/>
      <c r="T100" s="384"/>
      <c r="U100" s="384"/>
      <c r="V100" s="384"/>
      <c r="W100" s="384"/>
      <c r="X100" s="384"/>
    </row>
    <row r="101" ht="15.75" customHeight="1" spans="1:24">
      <c r="A101" s="383"/>
      <c r="B101" s="384"/>
      <c r="C101" s="385"/>
      <c r="D101" s="385"/>
      <c r="E101" s="384"/>
      <c r="F101" s="384"/>
      <c r="G101" s="384"/>
      <c r="H101" s="384"/>
      <c r="I101" s="384"/>
      <c r="J101" s="384"/>
      <c r="K101" s="384"/>
      <c r="L101" s="384"/>
      <c r="M101" s="384"/>
      <c r="N101" s="384"/>
      <c r="O101" s="384"/>
      <c r="P101" s="384"/>
      <c r="Q101" s="384"/>
      <c r="R101" s="384"/>
      <c r="S101" s="384"/>
      <c r="T101" s="384"/>
      <c r="U101" s="384"/>
      <c r="V101" s="384"/>
      <c r="W101" s="384"/>
      <c r="X101" s="384"/>
    </row>
    <row r="102" ht="15.75" customHeight="1" spans="1:24">
      <c r="A102" s="383"/>
      <c r="B102" s="384"/>
      <c r="C102" s="385"/>
      <c r="D102" s="385"/>
      <c r="E102" s="384"/>
      <c r="F102" s="384"/>
      <c r="G102" s="384"/>
      <c r="H102" s="384"/>
      <c r="I102" s="384"/>
      <c r="J102" s="384"/>
      <c r="K102" s="384"/>
      <c r="L102" s="384"/>
      <c r="M102" s="384"/>
      <c r="N102" s="384"/>
      <c r="O102" s="384"/>
      <c r="P102" s="384"/>
      <c r="Q102" s="384"/>
      <c r="R102" s="384"/>
      <c r="S102" s="384"/>
      <c r="T102" s="384"/>
      <c r="U102" s="384"/>
      <c r="V102" s="384"/>
      <c r="W102" s="384"/>
      <c r="X102" s="384"/>
    </row>
    <row r="103" ht="15.75" customHeight="1" spans="1:24">
      <c r="A103" s="383"/>
      <c r="B103" s="384"/>
      <c r="C103" s="385"/>
      <c r="D103" s="385"/>
      <c r="E103" s="384"/>
      <c r="F103" s="384"/>
      <c r="G103" s="384"/>
      <c r="H103" s="384"/>
      <c r="I103" s="384"/>
      <c r="J103" s="384"/>
      <c r="K103" s="384"/>
      <c r="L103" s="384"/>
      <c r="M103" s="384"/>
      <c r="N103" s="384"/>
      <c r="O103" s="384"/>
      <c r="P103" s="384"/>
      <c r="Q103" s="384"/>
      <c r="R103" s="384"/>
      <c r="S103" s="384"/>
      <c r="T103" s="384"/>
      <c r="U103" s="384"/>
      <c r="V103" s="384"/>
      <c r="W103" s="384"/>
      <c r="X103" s="384"/>
    </row>
    <row r="104" ht="15.75" customHeight="1" spans="1:24">
      <c r="A104" s="383"/>
      <c r="B104" s="384"/>
      <c r="C104" s="385"/>
      <c r="D104" s="385"/>
      <c r="E104" s="384"/>
      <c r="F104" s="384"/>
      <c r="G104" s="384"/>
      <c r="H104" s="384"/>
      <c r="I104" s="384"/>
      <c r="J104" s="384"/>
      <c r="K104" s="384"/>
      <c r="L104" s="384"/>
      <c r="M104" s="384"/>
      <c r="N104" s="384"/>
      <c r="O104" s="384"/>
      <c r="P104" s="384"/>
      <c r="Q104" s="384"/>
      <c r="R104" s="384"/>
      <c r="S104" s="384"/>
      <c r="T104" s="384"/>
      <c r="U104" s="384"/>
      <c r="V104" s="384"/>
      <c r="W104" s="384"/>
      <c r="X104" s="384"/>
    </row>
    <row r="105" ht="15.75" customHeight="1" spans="1:24">
      <c r="A105" s="383"/>
      <c r="B105" s="384"/>
      <c r="C105" s="385"/>
      <c r="D105" s="385"/>
      <c r="E105" s="384"/>
      <c r="F105" s="384"/>
      <c r="G105" s="384"/>
      <c r="H105" s="384"/>
      <c r="I105" s="384"/>
      <c r="J105" s="384"/>
      <c r="K105" s="384"/>
      <c r="L105" s="384"/>
      <c r="M105" s="384"/>
      <c r="N105" s="384"/>
      <c r="O105" s="384"/>
      <c r="P105" s="384"/>
      <c r="Q105" s="384"/>
      <c r="R105" s="384"/>
      <c r="S105" s="384"/>
      <c r="T105" s="384"/>
      <c r="U105" s="384"/>
      <c r="V105" s="384"/>
      <c r="W105" s="384"/>
      <c r="X105" s="384"/>
    </row>
    <row r="106" ht="15.75" customHeight="1" spans="1:24">
      <c r="A106" s="383"/>
      <c r="B106" s="384"/>
      <c r="C106" s="385"/>
      <c r="D106" s="385"/>
      <c r="E106" s="384"/>
      <c r="F106" s="384"/>
      <c r="G106" s="384"/>
      <c r="H106" s="384"/>
      <c r="I106" s="384"/>
      <c r="J106" s="384"/>
      <c r="K106" s="384"/>
      <c r="L106" s="384"/>
      <c r="M106" s="384"/>
      <c r="N106" s="384"/>
      <c r="O106" s="384"/>
      <c r="P106" s="384"/>
      <c r="Q106" s="384"/>
      <c r="R106" s="384"/>
      <c r="S106" s="384"/>
      <c r="T106" s="384"/>
      <c r="U106" s="384"/>
      <c r="V106" s="384"/>
      <c r="W106" s="384"/>
      <c r="X106" s="384"/>
    </row>
    <row r="107" ht="15.75" customHeight="1" spans="1:24">
      <c r="A107" s="383"/>
      <c r="B107" s="384"/>
      <c r="C107" s="385"/>
      <c r="D107" s="385"/>
      <c r="E107" s="384"/>
      <c r="F107" s="384"/>
      <c r="G107" s="384"/>
      <c r="H107" s="384"/>
      <c r="I107" s="384"/>
      <c r="J107" s="384"/>
      <c r="K107" s="384"/>
      <c r="L107" s="384"/>
      <c r="M107" s="384"/>
      <c r="N107" s="384"/>
      <c r="O107" s="384"/>
      <c r="P107" s="384"/>
      <c r="Q107" s="384"/>
      <c r="R107" s="384"/>
      <c r="S107" s="384"/>
      <c r="T107" s="384"/>
      <c r="U107" s="384"/>
      <c r="V107" s="384"/>
      <c r="W107" s="384"/>
      <c r="X107" s="384"/>
    </row>
    <row r="108" ht="15.75" customHeight="1" spans="1:24">
      <c r="A108" s="383"/>
      <c r="B108" s="384"/>
      <c r="C108" s="385"/>
      <c r="D108" s="385"/>
      <c r="E108" s="384"/>
      <c r="F108" s="384"/>
      <c r="G108" s="384"/>
      <c r="H108" s="384"/>
      <c r="I108" s="384"/>
      <c r="J108" s="384"/>
      <c r="K108" s="384"/>
      <c r="L108" s="384"/>
      <c r="M108" s="384"/>
      <c r="N108" s="384"/>
      <c r="O108" s="384"/>
      <c r="P108" s="384"/>
      <c r="Q108" s="384"/>
      <c r="R108" s="384"/>
      <c r="S108" s="384"/>
      <c r="T108" s="384"/>
      <c r="U108" s="384"/>
      <c r="V108" s="384"/>
      <c r="W108" s="384"/>
      <c r="X108" s="384"/>
    </row>
    <row r="109" ht="15.75" customHeight="1" spans="1:24">
      <c r="A109" s="383"/>
      <c r="B109" s="384"/>
      <c r="C109" s="385"/>
      <c r="D109" s="385"/>
      <c r="E109" s="384"/>
      <c r="F109" s="384"/>
      <c r="G109" s="384"/>
      <c r="H109" s="384"/>
      <c r="I109" s="384"/>
      <c r="J109" s="384"/>
      <c r="K109" s="384"/>
      <c r="L109" s="384"/>
      <c r="M109" s="384"/>
      <c r="N109" s="384"/>
      <c r="O109" s="384"/>
      <c r="P109" s="384"/>
      <c r="Q109" s="384"/>
      <c r="R109" s="384"/>
      <c r="S109" s="384"/>
      <c r="T109" s="384"/>
      <c r="U109" s="384"/>
      <c r="V109" s="384"/>
      <c r="W109" s="384"/>
      <c r="X109" s="384"/>
    </row>
    <row r="110" ht="15.75" customHeight="1" spans="1:24">
      <c r="A110" s="383"/>
      <c r="B110" s="384"/>
      <c r="C110" s="385"/>
      <c r="D110" s="385"/>
      <c r="E110" s="384"/>
      <c r="F110" s="384"/>
      <c r="G110" s="384"/>
      <c r="H110" s="384"/>
      <c r="I110" s="384"/>
      <c r="J110" s="384"/>
      <c r="K110" s="384"/>
      <c r="L110" s="384"/>
      <c r="M110" s="384"/>
      <c r="N110" s="384"/>
      <c r="O110" s="384"/>
      <c r="P110" s="384"/>
      <c r="Q110" s="384"/>
      <c r="R110" s="384"/>
      <c r="S110" s="384"/>
      <c r="T110" s="384"/>
      <c r="U110" s="384"/>
      <c r="V110" s="384"/>
      <c r="W110" s="384"/>
      <c r="X110" s="384"/>
    </row>
    <row r="111" ht="15.75" customHeight="1" spans="1:24">
      <c r="A111" s="383"/>
      <c r="B111" s="384"/>
      <c r="C111" s="385"/>
      <c r="D111" s="385"/>
      <c r="E111" s="384"/>
      <c r="F111" s="384"/>
      <c r="G111" s="384"/>
      <c r="H111" s="384"/>
      <c r="I111" s="384"/>
      <c r="J111" s="384"/>
      <c r="K111" s="384"/>
      <c r="L111" s="384"/>
      <c r="M111" s="384"/>
      <c r="N111" s="384"/>
      <c r="O111" s="384"/>
      <c r="P111" s="384"/>
      <c r="Q111" s="384"/>
      <c r="R111" s="384"/>
      <c r="S111" s="384"/>
      <c r="T111" s="384"/>
      <c r="U111" s="384"/>
      <c r="V111" s="384"/>
      <c r="W111" s="384"/>
      <c r="X111" s="384"/>
    </row>
    <row r="112" ht="15.75" customHeight="1" spans="1:24">
      <c r="A112" s="383"/>
      <c r="B112" s="384"/>
      <c r="C112" s="385"/>
      <c r="D112" s="385"/>
      <c r="E112" s="384"/>
      <c r="F112" s="384"/>
      <c r="G112" s="384"/>
      <c r="H112" s="384"/>
      <c r="I112" s="384"/>
      <c r="J112" s="384"/>
      <c r="K112" s="384"/>
      <c r="L112" s="384"/>
      <c r="M112" s="384"/>
      <c r="N112" s="384"/>
      <c r="O112" s="384"/>
      <c r="P112" s="384"/>
      <c r="Q112" s="384"/>
      <c r="R112" s="384"/>
      <c r="S112" s="384"/>
      <c r="T112" s="384"/>
      <c r="U112" s="384"/>
      <c r="V112" s="384"/>
      <c r="W112" s="384"/>
      <c r="X112" s="384"/>
    </row>
    <row r="113" ht="15.75" customHeight="1" spans="1:24">
      <c r="A113" s="383"/>
      <c r="B113" s="384"/>
      <c r="C113" s="385"/>
      <c r="D113" s="385"/>
      <c r="E113" s="384"/>
      <c r="F113" s="384"/>
      <c r="G113" s="384"/>
      <c r="H113" s="384"/>
      <c r="I113" s="384"/>
      <c r="J113" s="384"/>
      <c r="K113" s="384"/>
      <c r="L113" s="384"/>
      <c r="M113" s="384"/>
      <c r="N113" s="384"/>
      <c r="O113" s="384"/>
      <c r="P113" s="384"/>
      <c r="Q113" s="384"/>
      <c r="R113" s="384"/>
      <c r="S113" s="384"/>
      <c r="T113" s="384"/>
      <c r="U113" s="384"/>
      <c r="V113" s="384"/>
      <c r="W113" s="384"/>
      <c r="X113" s="384"/>
    </row>
    <row r="114" ht="15.75" customHeight="1" spans="1:24">
      <c r="A114" s="383"/>
      <c r="B114" s="384"/>
      <c r="C114" s="385"/>
      <c r="D114" s="385"/>
      <c r="E114" s="384"/>
      <c r="F114" s="384"/>
      <c r="G114" s="384"/>
      <c r="H114" s="384"/>
      <c r="I114" s="384"/>
      <c r="J114" s="384"/>
      <c r="K114" s="384"/>
      <c r="L114" s="384"/>
      <c r="M114" s="384"/>
      <c r="N114" s="384"/>
      <c r="O114" s="384"/>
      <c r="P114" s="384"/>
      <c r="Q114" s="384"/>
      <c r="R114" s="384"/>
      <c r="S114" s="384"/>
      <c r="T114" s="384"/>
      <c r="U114" s="384"/>
      <c r="V114" s="384"/>
      <c r="W114" s="384"/>
      <c r="X114" s="384"/>
    </row>
    <row r="115" ht="15.75" customHeight="1" spans="1:24">
      <c r="A115" s="383"/>
      <c r="B115" s="384"/>
      <c r="C115" s="385"/>
      <c r="D115" s="385"/>
      <c r="E115" s="384"/>
      <c r="F115" s="384"/>
      <c r="G115" s="384"/>
      <c r="H115" s="384"/>
      <c r="I115" s="384"/>
      <c r="J115" s="384"/>
      <c r="K115" s="384"/>
      <c r="L115" s="384"/>
      <c r="M115" s="384"/>
      <c r="N115" s="384"/>
      <c r="O115" s="384"/>
      <c r="P115" s="384"/>
      <c r="Q115" s="384"/>
      <c r="R115" s="384"/>
      <c r="S115" s="384"/>
      <c r="T115" s="384"/>
      <c r="U115" s="384"/>
      <c r="V115" s="384"/>
      <c r="W115" s="384"/>
      <c r="X115" s="384"/>
    </row>
    <row r="116" ht="15.75" customHeight="1" spans="1:24">
      <c r="A116" s="383"/>
      <c r="B116" s="384"/>
      <c r="C116" s="385"/>
      <c r="D116" s="385"/>
      <c r="E116" s="384"/>
      <c r="F116" s="384"/>
      <c r="G116" s="384"/>
      <c r="H116" s="384"/>
      <c r="I116" s="384"/>
      <c r="J116" s="384"/>
      <c r="K116" s="384"/>
      <c r="L116" s="384"/>
      <c r="M116" s="384"/>
      <c r="N116" s="384"/>
      <c r="O116" s="384"/>
      <c r="P116" s="384"/>
      <c r="Q116" s="384"/>
      <c r="R116" s="384"/>
      <c r="S116" s="384"/>
      <c r="T116" s="384"/>
      <c r="U116" s="384"/>
      <c r="V116" s="384"/>
      <c r="W116" s="384"/>
      <c r="X116" s="384"/>
    </row>
    <row r="117" ht="15.75" customHeight="1" spans="1:24">
      <c r="A117" s="383"/>
      <c r="B117" s="384"/>
      <c r="C117" s="385"/>
      <c r="D117" s="385"/>
      <c r="E117" s="384"/>
      <c r="F117" s="384"/>
      <c r="G117" s="384"/>
      <c r="H117" s="384"/>
      <c r="I117" s="384"/>
      <c r="J117" s="384"/>
      <c r="K117" s="384"/>
      <c r="L117" s="384"/>
      <c r="M117" s="384"/>
      <c r="N117" s="384"/>
      <c r="O117" s="384"/>
      <c r="P117" s="384"/>
      <c r="Q117" s="384"/>
      <c r="R117" s="384"/>
      <c r="S117" s="384"/>
      <c r="T117" s="384"/>
      <c r="U117" s="384"/>
      <c r="V117" s="384"/>
      <c r="W117" s="384"/>
      <c r="X117" s="384"/>
    </row>
    <row r="118" ht="15.75" customHeight="1" spans="1:24">
      <c r="A118" s="383"/>
      <c r="B118" s="384"/>
      <c r="C118" s="385"/>
      <c r="D118" s="385"/>
      <c r="E118" s="384"/>
      <c r="F118" s="384"/>
      <c r="G118" s="384"/>
      <c r="H118" s="384"/>
      <c r="I118" s="384"/>
      <c r="J118" s="384"/>
      <c r="K118" s="384"/>
      <c r="L118" s="384"/>
      <c r="M118" s="384"/>
      <c r="N118" s="384"/>
      <c r="O118" s="384"/>
      <c r="P118" s="384"/>
      <c r="Q118" s="384"/>
      <c r="R118" s="384"/>
      <c r="S118" s="384"/>
      <c r="T118" s="384"/>
      <c r="U118" s="384"/>
      <c r="V118" s="384"/>
      <c r="W118" s="384"/>
      <c r="X118" s="384"/>
    </row>
    <row r="119" ht="15.75" customHeight="1" spans="1:24">
      <c r="A119" s="383"/>
      <c r="B119" s="384"/>
      <c r="C119" s="385"/>
      <c r="D119" s="385"/>
      <c r="E119" s="384"/>
      <c r="F119" s="384"/>
      <c r="G119" s="384"/>
      <c r="H119" s="384"/>
      <c r="I119" s="384"/>
      <c r="J119" s="384"/>
      <c r="K119" s="384"/>
      <c r="L119" s="384"/>
      <c r="M119" s="384"/>
      <c r="N119" s="384"/>
      <c r="O119" s="384"/>
      <c r="P119" s="384"/>
      <c r="Q119" s="384"/>
      <c r="R119" s="384"/>
      <c r="S119" s="384"/>
      <c r="T119" s="384"/>
      <c r="U119" s="384"/>
      <c r="V119" s="384"/>
      <c r="W119" s="384"/>
      <c r="X119" s="384"/>
    </row>
    <row r="120" ht="15.75" customHeight="1" spans="1:24">
      <c r="A120" s="383"/>
      <c r="B120" s="384"/>
      <c r="C120" s="385"/>
      <c r="D120" s="385"/>
      <c r="E120" s="384"/>
      <c r="F120" s="384"/>
      <c r="G120" s="384"/>
      <c r="H120" s="384"/>
      <c r="I120" s="384"/>
      <c r="J120" s="384"/>
      <c r="K120" s="384"/>
      <c r="L120" s="384"/>
      <c r="M120" s="384"/>
      <c r="N120" s="384"/>
      <c r="O120" s="384"/>
      <c r="P120" s="384"/>
      <c r="Q120" s="384"/>
      <c r="R120" s="384"/>
      <c r="S120" s="384"/>
      <c r="T120" s="384"/>
      <c r="U120" s="384"/>
      <c r="V120" s="384"/>
      <c r="W120" s="384"/>
      <c r="X120" s="384"/>
    </row>
    <row r="121" ht="15.75" customHeight="1" spans="1:24">
      <c r="A121" s="383"/>
      <c r="B121" s="384"/>
      <c r="C121" s="385"/>
      <c r="D121" s="385"/>
      <c r="E121" s="384"/>
      <c r="F121" s="384"/>
      <c r="G121" s="384"/>
      <c r="H121" s="384"/>
      <c r="I121" s="384"/>
      <c r="J121" s="384"/>
      <c r="K121" s="384"/>
      <c r="L121" s="384"/>
      <c r="M121" s="384"/>
      <c r="N121" s="384"/>
      <c r="O121" s="384"/>
      <c r="P121" s="384"/>
      <c r="Q121" s="384"/>
      <c r="R121" s="384"/>
      <c r="S121" s="384"/>
      <c r="T121" s="384"/>
      <c r="U121" s="384"/>
      <c r="V121" s="384"/>
      <c r="W121" s="384"/>
      <c r="X121" s="384"/>
    </row>
    <row r="122" ht="15.75" customHeight="1" spans="1:24">
      <c r="A122" s="383"/>
      <c r="B122" s="384"/>
      <c r="C122" s="385"/>
      <c r="D122" s="385"/>
      <c r="E122" s="384"/>
      <c r="F122" s="384"/>
      <c r="G122" s="384"/>
      <c r="H122" s="384"/>
      <c r="I122" s="384"/>
      <c r="J122" s="384"/>
      <c r="K122" s="384"/>
      <c r="L122" s="384"/>
      <c r="M122" s="384"/>
      <c r="N122" s="384"/>
      <c r="O122" s="384"/>
      <c r="P122" s="384"/>
      <c r="Q122" s="384"/>
      <c r="R122" s="384"/>
      <c r="S122" s="384"/>
      <c r="T122" s="384"/>
      <c r="U122" s="384"/>
      <c r="V122" s="384"/>
      <c r="W122" s="384"/>
      <c r="X122" s="384"/>
    </row>
    <row r="123" ht="15.75" customHeight="1" spans="1:24">
      <c r="A123" s="383"/>
      <c r="B123" s="384"/>
      <c r="C123" s="385"/>
      <c r="D123" s="385"/>
      <c r="E123" s="384"/>
      <c r="F123" s="384"/>
      <c r="G123" s="384"/>
      <c r="H123" s="384"/>
      <c r="I123" s="384"/>
      <c r="J123" s="384"/>
      <c r="K123" s="384"/>
      <c r="L123" s="384"/>
      <c r="M123" s="384"/>
      <c r="N123" s="384"/>
      <c r="O123" s="384"/>
      <c r="P123" s="384"/>
      <c r="Q123" s="384"/>
      <c r="R123" s="384"/>
      <c r="S123" s="384"/>
      <c r="T123" s="384"/>
      <c r="U123" s="384"/>
      <c r="V123" s="384"/>
      <c r="W123" s="384"/>
      <c r="X123" s="384"/>
    </row>
    <row r="124" ht="15.75" customHeight="1" spans="1:24">
      <c r="A124" s="383"/>
      <c r="B124" s="384"/>
      <c r="C124" s="385"/>
      <c r="D124" s="385"/>
      <c r="E124" s="384"/>
      <c r="F124" s="384"/>
      <c r="G124" s="384"/>
      <c r="H124" s="384"/>
      <c r="I124" s="384"/>
      <c r="J124" s="384"/>
      <c r="K124" s="384"/>
      <c r="L124" s="384"/>
      <c r="M124" s="384"/>
      <c r="N124" s="384"/>
      <c r="O124" s="384"/>
      <c r="P124" s="384"/>
      <c r="Q124" s="384"/>
      <c r="R124" s="384"/>
      <c r="S124" s="384"/>
      <c r="T124" s="384"/>
      <c r="U124" s="384"/>
      <c r="V124" s="384"/>
      <c r="W124" s="384"/>
      <c r="X124" s="384"/>
    </row>
    <row r="125" ht="15.75" customHeight="1" spans="1:24">
      <c r="A125" s="383"/>
      <c r="B125" s="384"/>
      <c r="C125" s="385"/>
      <c r="D125" s="385"/>
      <c r="E125" s="384"/>
      <c r="F125" s="384"/>
      <c r="G125" s="384"/>
      <c r="H125" s="384"/>
      <c r="I125" s="384"/>
      <c r="J125" s="384"/>
      <c r="K125" s="384"/>
      <c r="L125" s="384"/>
      <c r="M125" s="384"/>
      <c r="N125" s="384"/>
      <c r="O125" s="384"/>
      <c r="P125" s="384"/>
      <c r="Q125" s="384"/>
      <c r="R125" s="384"/>
      <c r="S125" s="384"/>
      <c r="T125" s="384"/>
      <c r="U125" s="384"/>
      <c r="V125" s="384"/>
      <c r="W125" s="384"/>
      <c r="X125" s="384"/>
    </row>
    <row r="126" ht="15.75" customHeight="1" spans="1:24">
      <c r="A126" s="383"/>
      <c r="B126" s="384"/>
      <c r="C126" s="385"/>
      <c r="D126" s="385"/>
      <c r="E126" s="384"/>
      <c r="F126" s="384"/>
      <c r="G126" s="384"/>
      <c r="H126" s="384"/>
      <c r="I126" s="384"/>
      <c r="J126" s="384"/>
      <c r="K126" s="384"/>
      <c r="L126" s="384"/>
      <c r="M126" s="384"/>
      <c r="N126" s="384"/>
      <c r="O126" s="384"/>
      <c r="P126" s="384"/>
      <c r="Q126" s="384"/>
      <c r="R126" s="384"/>
      <c r="S126" s="384"/>
      <c r="T126" s="384"/>
      <c r="U126" s="384"/>
      <c r="V126" s="384"/>
      <c r="W126" s="384"/>
      <c r="X126" s="384"/>
    </row>
    <row r="127" ht="15.75" customHeight="1" spans="1:24">
      <c r="A127" s="383"/>
      <c r="B127" s="384"/>
      <c r="C127" s="385"/>
      <c r="D127" s="385"/>
      <c r="E127" s="384"/>
      <c r="F127" s="384"/>
      <c r="G127" s="384"/>
      <c r="H127" s="384"/>
      <c r="I127" s="384"/>
      <c r="J127" s="384"/>
      <c r="K127" s="384"/>
      <c r="L127" s="384"/>
      <c r="M127" s="384"/>
      <c r="N127" s="384"/>
      <c r="O127" s="384"/>
      <c r="P127" s="384"/>
      <c r="Q127" s="384"/>
      <c r="R127" s="384"/>
      <c r="S127" s="384"/>
      <c r="T127" s="384"/>
      <c r="U127" s="384"/>
      <c r="V127" s="384"/>
      <c r="W127" s="384"/>
      <c r="X127" s="384"/>
    </row>
    <row r="128" ht="15.75" customHeight="1" spans="1:24">
      <c r="A128" s="383"/>
      <c r="B128" s="384"/>
      <c r="C128" s="385"/>
      <c r="D128" s="385"/>
      <c r="E128" s="384"/>
      <c r="F128" s="384"/>
      <c r="G128" s="384"/>
      <c r="H128" s="384"/>
      <c r="I128" s="384"/>
      <c r="J128" s="384"/>
      <c r="K128" s="384"/>
      <c r="L128" s="384"/>
      <c r="M128" s="384"/>
      <c r="N128" s="384"/>
      <c r="O128" s="384"/>
      <c r="P128" s="384"/>
      <c r="Q128" s="384"/>
      <c r="R128" s="384"/>
      <c r="S128" s="384"/>
      <c r="T128" s="384"/>
      <c r="U128" s="384"/>
      <c r="V128" s="384"/>
      <c r="W128" s="384"/>
      <c r="X128" s="384"/>
    </row>
    <row r="129" ht="15.75" customHeight="1" spans="1:24">
      <c r="A129" s="383"/>
      <c r="B129" s="384"/>
      <c r="C129" s="385"/>
      <c r="D129" s="385"/>
      <c r="E129" s="384"/>
      <c r="F129" s="384"/>
      <c r="G129" s="384"/>
      <c r="H129" s="384"/>
      <c r="I129" s="384"/>
      <c r="J129" s="384"/>
      <c r="K129" s="384"/>
      <c r="L129" s="384"/>
      <c r="M129" s="384"/>
      <c r="N129" s="384"/>
      <c r="O129" s="384"/>
      <c r="P129" s="384"/>
      <c r="Q129" s="384"/>
      <c r="R129" s="384"/>
      <c r="S129" s="384"/>
      <c r="T129" s="384"/>
      <c r="U129" s="384"/>
      <c r="V129" s="384"/>
      <c r="W129" s="384"/>
      <c r="X129" s="384"/>
    </row>
    <row r="130" ht="15.75" customHeight="1" spans="1:24">
      <c r="A130" s="383"/>
      <c r="B130" s="384"/>
      <c r="C130" s="385"/>
      <c r="D130" s="385"/>
      <c r="E130" s="384"/>
      <c r="F130" s="384"/>
      <c r="G130" s="384"/>
      <c r="H130" s="384"/>
      <c r="I130" s="384"/>
      <c r="J130" s="384"/>
      <c r="K130" s="384"/>
      <c r="L130" s="384"/>
      <c r="M130" s="384"/>
      <c r="N130" s="384"/>
      <c r="O130" s="384"/>
      <c r="P130" s="384"/>
      <c r="Q130" s="384"/>
      <c r="R130" s="384"/>
      <c r="S130" s="384"/>
      <c r="T130" s="384"/>
      <c r="U130" s="384"/>
      <c r="V130" s="384"/>
      <c r="W130" s="384"/>
      <c r="X130" s="384"/>
    </row>
    <row r="131" ht="15.75" customHeight="1" spans="1:24">
      <c r="A131" s="383"/>
      <c r="B131" s="384"/>
      <c r="C131" s="385"/>
      <c r="D131" s="385"/>
      <c r="E131" s="384"/>
      <c r="F131" s="384"/>
      <c r="G131" s="384"/>
      <c r="H131" s="384"/>
      <c r="I131" s="384"/>
      <c r="J131" s="384"/>
      <c r="K131" s="384"/>
      <c r="L131" s="384"/>
      <c r="M131" s="384"/>
      <c r="N131" s="384"/>
      <c r="O131" s="384"/>
      <c r="P131" s="384"/>
      <c r="Q131" s="384"/>
      <c r="R131" s="384"/>
      <c r="S131" s="384"/>
      <c r="T131" s="384"/>
      <c r="U131" s="384"/>
      <c r="V131" s="384"/>
      <c r="W131" s="384"/>
      <c r="X131" s="384"/>
    </row>
    <row r="132" ht="15.75" customHeight="1" spans="1:24">
      <c r="A132" s="383"/>
      <c r="B132" s="384"/>
      <c r="C132" s="385"/>
      <c r="D132" s="385"/>
      <c r="E132" s="384"/>
      <c r="F132" s="384"/>
      <c r="G132" s="384"/>
      <c r="H132" s="384"/>
      <c r="I132" s="384"/>
      <c r="J132" s="384"/>
      <c r="K132" s="384"/>
      <c r="L132" s="384"/>
      <c r="M132" s="384"/>
      <c r="N132" s="384"/>
      <c r="O132" s="384"/>
      <c r="P132" s="384"/>
      <c r="Q132" s="384"/>
      <c r="R132" s="384"/>
      <c r="S132" s="384"/>
      <c r="T132" s="384"/>
      <c r="U132" s="384"/>
      <c r="V132" s="384"/>
      <c r="W132" s="384"/>
      <c r="X132" s="384"/>
    </row>
    <row r="133" ht="15.75" customHeight="1" spans="1:24">
      <c r="A133" s="383"/>
      <c r="B133" s="384"/>
      <c r="C133" s="385"/>
      <c r="D133" s="385"/>
      <c r="E133" s="384"/>
      <c r="F133" s="384"/>
      <c r="G133" s="384"/>
      <c r="H133" s="384"/>
      <c r="I133" s="384"/>
      <c r="J133" s="384"/>
      <c r="K133" s="384"/>
      <c r="L133" s="384"/>
      <c r="M133" s="384"/>
      <c r="N133" s="384"/>
      <c r="O133" s="384"/>
      <c r="P133" s="384"/>
      <c r="Q133" s="384"/>
      <c r="R133" s="384"/>
      <c r="S133" s="384"/>
      <c r="T133" s="384"/>
      <c r="U133" s="384"/>
      <c r="V133" s="384"/>
      <c r="W133" s="384"/>
      <c r="X133" s="384"/>
    </row>
    <row r="134" ht="15.75" customHeight="1" spans="1:24">
      <c r="A134" s="383"/>
      <c r="B134" s="384"/>
      <c r="C134" s="385"/>
      <c r="D134" s="385"/>
      <c r="E134" s="384"/>
      <c r="F134" s="384"/>
      <c r="G134" s="384"/>
      <c r="H134" s="384"/>
      <c r="I134" s="384"/>
      <c r="J134" s="384"/>
      <c r="K134" s="384"/>
      <c r="L134" s="384"/>
      <c r="M134" s="384"/>
      <c r="N134" s="384"/>
      <c r="O134" s="384"/>
      <c r="P134" s="384"/>
      <c r="Q134" s="384"/>
      <c r="R134" s="384"/>
      <c r="S134" s="384"/>
      <c r="T134" s="384"/>
      <c r="U134" s="384"/>
      <c r="V134" s="384"/>
      <c r="W134" s="384"/>
      <c r="X134" s="384"/>
    </row>
    <row r="135" ht="15.75" customHeight="1" spans="1:24">
      <c r="A135" s="383"/>
      <c r="B135" s="384"/>
      <c r="C135" s="385"/>
      <c r="D135" s="385"/>
      <c r="E135" s="384"/>
      <c r="F135" s="384"/>
      <c r="G135" s="384"/>
      <c r="H135" s="384"/>
      <c r="I135" s="384"/>
      <c r="J135" s="384"/>
      <c r="K135" s="384"/>
      <c r="L135" s="384"/>
      <c r="M135" s="384"/>
      <c r="N135" s="384"/>
      <c r="O135" s="384"/>
      <c r="P135" s="384"/>
      <c r="Q135" s="384"/>
      <c r="R135" s="384"/>
      <c r="S135" s="384"/>
      <c r="T135" s="384"/>
      <c r="U135" s="384"/>
      <c r="V135" s="384"/>
      <c r="W135" s="384"/>
      <c r="X135" s="384"/>
    </row>
    <row r="136" ht="15.75" customHeight="1" spans="1:24">
      <c r="A136" s="383"/>
      <c r="B136" s="384"/>
      <c r="C136" s="385"/>
      <c r="D136" s="385"/>
      <c r="E136" s="384"/>
      <c r="F136" s="384"/>
      <c r="G136" s="384"/>
      <c r="H136" s="384"/>
      <c r="I136" s="384"/>
      <c r="J136" s="384"/>
      <c r="K136" s="384"/>
      <c r="L136" s="384"/>
      <c r="M136" s="384"/>
      <c r="N136" s="384"/>
      <c r="O136" s="384"/>
      <c r="P136" s="384"/>
      <c r="Q136" s="384"/>
      <c r="R136" s="384"/>
      <c r="S136" s="384"/>
      <c r="T136" s="384"/>
      <c r="U136" s="384"/>
      <c r="V136" s="384"/>
      <c r="W136" s="384"/>
      <c r="X136" s="384"/>
    </row>
    <row r="137" ht="15.75" customHeight="1" spans="1:24">
      <c r="A137" s="383"/>
      <c r="B137" s="384"/>
      <c r="C137" s="385"/>
      <c r="D137" s="385"/>
      <c r="E137" s="384"/>
      <c r="F137" s="384"/>
      <c r="G137" s="384"/>
      <c r="H137" s="384"/>
      <c r="I137" s="384"/>
      <c r="J137" s="384"/>
      <c r="K137" s="384"/>
      <c r="L137" s="384"/>
      <c r="M137" s="384"/>
      <c r="N137" s="384"/>
      <c r="O137" s="384"/>
      <c r="P137" s="384"/>
      <c r="Q137" s="384"/>
      <c r="R137" s="384"/>
      <c r="S137" s="384"/>
      <c r="T137" s="384"/>
      <c r="U137" s="384"/>
      <c r="V137" s="384"/>
      <c r="W137" s="384"/>
      <c r="X137" s="384"/>
    </row>
    <row r="138" ht="15.75" customHeight="1" spans="1:24">
      <c r="A138" s="383"/>
      <c r="B138" s="384"/>
      <c r="C138" s="385"/>
      <c r="D138" s="385"/>
      <c r="E138" s="384"/>
      <c r="F138" s="384"/>
      <c r="G138" s="384"/>
      <c r="H138" s="384"/>
      <c r="I138" s="384"/>
      <c r="J138" s="384"/>
      <c r="K138" s="384"/>
      <c r="L138" s="384"/>
      <c r="M138" s="384"/>
      <c r="N138" s="384"/>
      <c r="O138" s="384"/>
      <c r="P138" s="384"/>
      <c r="Q138" s="384"/>
      <c r="R138" s="384"/>
      <c r="S138" s="384"/>
      <c r="T138" s="384"/>
      <c r="U138" s="384"/>
      <c r="V138" s="384"/>
      <c r="W138" s="384"/>
      <c r="X138" s="384"/>
    </row>
    <row r="139" ht="15.75" customHeight="1" spans="1:24">
      <c r="A139" s="383"/>
      <c r="B139" s="384"/>
      <c r="C139" s="385"/>
      <c r="D139" s="385"/>
      <c r="E139" s="384"/>
      <c r="F139" s="384"/>
      <c r="G139" s="384"/>
      <c r="H139" s="384"/>
      <c r="I139" s="384"/>
      <c r="J139" s="384"/>
      <c r="K139" s="384"/>
      <c r="L139" s="384"/>
      <c r="M139" s="384"/>
      <c r="N139" s="384"/>
      <c r="O139" s="384"/>
      <c r="P139" s="384"/>
      <c r="Q139" s="384"/>
      <c r="R139" s="384"/>
      <c r="S139" s="384"/>
      <c r="T139" s="384"/>
      <c r="U139" s="384"/>
      <c r="V139" s="384"/>
      <c r="W139" s="384"/>
      <c r="X139" s="384"/>
    </row>
    <row r="140" ht="15.75" customHeight="1" spans="1:24">
      <c r="A140" s="383"/>
      <c r="B140" s="384"/>
      <c r="C140" s="385"/>
      <c r="D140" s="385"/>
      <c r="E140" s="384"/>
      <c r="F140" s="384"/>
      <c r="G140" s="384"/>
      <c r="H140" s="384"/>
      <c r="I140" s="384"/>
      <c r="J140" s="384"/>
      <c r="K140" s="384"/>
      <c r="L140" s="384"/>
      <c r="M140" s="384"/>
      <c r="N140" s="384"/>
      <c r="O140" s="384"/>
      <c r="P140" s="384"/>
      <c r="Q140" s="384"/>
      <c r="R140" s="384"/>
      <c r="S140" s="384"/>
      <c r="T140" s="384"/>
      <c r="U140" s="384"/>
      <c r="V140" s="384"/>
      <c r="W140" s="384"/>
      <c r="X140" s="384"/>
    </row>
    <row r="141" ht="15.75" customHeight="1" spans="1:24">
      <c r="A141" s="383"/>
      <c r="B141" s="384"/>
      <c r="C141" s="385"/>
      <c r="D141" s="385"/>
      <c r="E141" s="384"/>
      <c r="F141" s="384"/>
      <c r="G141" s="384"/>
      <c r="H141" s="384"/>
      <c r="I141" s="384"/>
      <c r="J141" s="384"/>
      <c r="K141" s="384"/>
      <c r="L141" s="384"/>
      <c r="M141" s="384"/>
      <c r="N141" s="384"/>
      <c r="O141" s="384"/>
      <c r="P141" s="384"/>
      <c r="Q141" s="384"/>
      <c r="R141" s="384"/>
      <c r="S141" s="384"/>
      <c r="T141" s="384"/>
      <c r="U141" s="384"/>
      <c r="V141" s="384"/>
      <c r="W141" s="384"/>
      <c r="X141" s="384"/>
    </row>
    <row r="142" ht="15.75" customHeight="1" spans="1:24">
      <c r="A142" s="383"/>
      <c r="B142" s="384"/>
      <c r="C142" s="385"/>
      <c r="D142" s="385"/>
      <c r="E142" s="384"/>
      <c r="F142" s="384"/>
      <c r="G142" s="384"/>
      <c r="H142" s="384"/>
      <c r="I142" s="384"/>
      <c r="J142" s="384"/>
      <c r="K142" s="384"/>
      <c r="L142" s="384"/>
      <c r="M142" s="384"/>
      <c r="N142" s="384"/>
      <c r="O142" s="384"/>
      <c r="P142" s="384"/>
      <c r="Q142" s="384"/>
      <c r="R142" s="384"/>
      <c r="S142" s="384"/>
      <c r="T142" s="384"/>
      <c r="U142" s="384"/>
      <c r="V142" s="384"/>
      <c r="W142" s="384"/>
      <c r="X142" s="384"/>
    </row>
    <row r="143" ht="15.75" customHeight="1" spans="1:24">
      <c r="A143" s="383"/>
      <c r="B143" s="384"/>
      <c r="C143" s="385"/>
      <c r="D143" s="385"/>
      <c r="E143" s="384"/>
      <c r="F143" s="384"/>
      <c r="G143" s="384"/>
      <c r="H143" s="384"/>
      <c r="I143" s="384"/>
      <c r="J143" s="384"/>
      <c r="K143" s="384"/>
      <c r="L143" s="384"/>
      <c r="M143" s="384"/>
      <c r="N143" s="384"/>
      <c r="O143" s="384"/>
      <c r="P143" s="384"/>
      <c r="Q143" s="384"/>
      <c r="R143" s="384"/>
      <c r="S143" s="384"/>
      <c r="T143" s="384"/>
      <c r="U143" s="384"/>
      <c r="V143" s="384"/>
      <c r="W143" s="384"/>
      <c r="X143" s="384"/>
    </row>
    <row r="144" ht="15.75" customHeight="1" spans="1:24">
      <c r="A144" s="383"/>
      <c r="B144" s="384"/>
      <c r="C144" s="385"/>
      <c r="D144" s="385"/>
      <c r="E144" s="384"/>
      <c r="F144" s="384"/>
      <c r="G144" s="384"/>
      <c r="H144" s="384"/>
      <c r="I144" s="384"/>
      <c r="J144" s="384"/>
      <c r="K144" s="384"/>
      <c r="L144" s="384"/>
      <c r="M144" s="384"/>
      <c r="N144" s="384"/>
      <c r="O144" s="384"/>
      <c r="P144" s="384"/>
      <c r="Q144" s="384"/>
      <c r="R144" s="384"/>
      <c r="S144" s="384"/>
      <c r="T144" s="384"/>
      <c r="U144" s="384"/>
      <c r="V144" s="384"/>
      <c r="W144" s="384"/>
      <c r="X144" s="384"/>
    </row>
    <row r="145" ht="15.75" customHeight="1" spans="1:24">
      <c r="A145" s="383"/>
      <c r="B145" s="384"/>
      <c r="C145" s="385"/>
      <c r="D145" s="385"/>
      <c r="E145" s="384"/>
      <c r="F145" s="384"/>
      <c r="G145" s="384"/>
      <c r="H145" s="384"/>
      <c r="I145" s="384"/>
      <c r="J145" s="384"/>
      <c r="K145" s="384"/>
      <c r="L145" s="384"/>
      <c r="M145" s="384"/>
      <c r="N145" s="384"/>
      <c r="O145" s="384"/>
      <c r="P145" s="384"/>
      <c r="Q145" s="384"/>
      <c r="R145" s="384"/>
      <c r="S145" s="384"/>
      <c r="T145" s="384"/>
      <c r="U145" s="384"/>
      <c r="V145" s="384"/>
      <c r="W145" s="384"/>
      <c r="X145" s="384"/>
    </row>
    <row r="146" ht="15.75" customHeight="1" spans="1:24">
      <c r="A146" s="383"/>
      <c r="B146" s="384"/>
      <c r="C146" s="385"/>
      <c r="D146" s="385"/>
      <c r="E146" s="384"/>
      <c r="F146" s="384"/>
      <c r="G146" s="384"/>
      <c r="H146" s="384"/>
      <c r="I146" s="384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</row>
    <row r="147" ht="15.75" customHeight="1" spans="1:24">
      <c r="A147" s="383"/>
      <c r="B147" s="384"/>
      <c r="C147" s="385"/>
      <c r="D147" s="385"/>
      <c r="E147" s="384"/>
      <c r="F147" s="384"/>
      <c r="G147" s="384"/>
      <c r="H147" s="384"/>
      <c r="I147" s="384"/>
      <c r="J147" s="384"/>
      <c r="K147" s="384"/>
      <c r="L147" s="384"/>
      <c r="M147" s="384"/>
      <c r="N147" s="384"/>
      <c r="O147" s="384"/>
      <c r="P147" s="384"/>
      <c r="Q147" s="384"/>
      <c r="R147" s="384"/>
      <c r="S147" s="384"/>
      <c r="T147" s="384"/>
      <c r="U147" s="384"/>
      <c r="V147" s="384"/>
      <c r="W147" s="384"/>
      <c r="X147" s="384"/>
    </row>
    <row r="148" ht="15.75" customHeight="1" spans="1:24">
      <c r="A148" s="383"/>
      <c r="B148" s="384"/>
      <c r="C148" s="385"/>
      <c r="D148" s="385"/>
      <c r="E148" s="384"/>
      <c r="F148" s="384"/>
      <c r="G148" s="384"/>
      <c r="H148" s="384"/>
      <c r="I148" s="384"/>
      <c r="J148" s="384"/>
      <c r="K148" s="384"/>
      <c r="L148" s="384"/>
      <c r="M148" s="384"/>
      <c r="N148" s="384"/>
      <c r="O148" s="384"/>
      <c r="P148" s="384"/>
      <c r="Q148" s="384"/>
      <c r="R148" s="384"/>
      <c r="S148" s="384"/>
      <c r="T148" s="384"/>
      <c r="U148" s="384"/>
      <c r="V148" s="384"/>
      <c r="W148" s="384"/>
      <c r="X148" s="384"/>
    </row>
    <row r="149" ht="15.75" customHeight="1" spans="1:24">
      <c r="A149" s="383"/>
      <c r="B149" s="384"/>
      <c r="C149" s="385"/>
      <c r="D149" s="385"/>
      <c r="E149" s="384"/>
      <c r="F149" s="384"/>
      <c r="G149" s="384"/>
      <c r="H149" s="384"/>
      <c r="I149" s="384"/>
      <c r="J149" s="384"/>
      <c r="K149" s="384"/>
      <c r="L149" s="384"/>
      <c r="M149" s="384"/>
      <c r="N149" s="384"/>
      <c r="O149" s="384"/>
      <c r="P149" s="384"/>
      <c r="Q149" s="384"/>
      <c r="R149" s="384"/>
      <c r="S149" s="384"/>
      <c r="T149" s="384"/>
      <c r="U149" s="384"/>
      <c r="V149" s="384"/>
      <c r="W149" s="384"/>
      <c r="X149" s="384"/>
    </row>
    <row r="150" ht="15.75" customHeight="1" spans="1:24">
      <c r="A150" s="383"/>
      <c r="B150" s="384"/>
      <c r="C150" s="385"/>
      <c r="D150" s="385"/>
      <c r="E150" s="384"/>
      <c r="F150" s="384"/>
      <c r="G150" s="384"/>
      <c r="H150" s="384"/>
      <c r="I150" s="384"/>
      <c r="J150" s="384"/>
      <c r="K150" s="384"/>
      <c r="L150" s="384"/>
      <c r="M150" s="384"/>
      <c r="N150" s="384"/>
      <c r="O150" s="384"/>
      <c r="P150" s="384"/>
      <c r="Q150" s="384"/>
      <c r="R150" s="384"/>
      <c r="S150" s="384"/>
      <c r="T150" s="384"/>
      <c r="U150" s="384"/>
      <c r="V150" s="384"/>
      <c r="W150" s="384"/>
      <c r="X150" s="384"/>
    </row>
    <row r="151" ht="15.75" customHeight="1" spans="1:24">
      <c r="A151" s="383"/>
      <c r="B151" s="384"/>
      <c r="C151" s="385"/>
      <c r="D151" s="385"/>
      <c r="E151" s="384"/>
      <c r="F151" s="384"/>
      <c r="G151" s="384"/>
      <c r="H151" s="384"/>
      <c r="I151" s="384"/>
      <c r="J151" s="384"/>
      <c r="K151" s="384"/>
      <c r="L151" s="384"/>
      <c r="M151" s="384"/>
      <c r="N151" s="384"/>
      <c r="O151" s="384"/>
      <c r="P151" s="384"/>
      <c r="Q151" s="384"/>
      <c r="R151" s="384"/>
      <c r="S151" s="384"/>
      <c r="T151" s="384"/>
      <c r="U151" s="384"/>
      <c r="V151" s="384"/>
      <c r="W151" s="384"/>
      <c r="X151" s="384"/>
    </row>
    <row r="152" ht="15.75" customHeight="1" spans="1:24">
      <c r="A152" s="383"/>
      <c r="B152" s="384"/>
      <c r="C152" s="385"/>
      <c r="D152" s="385"/>
      <c r="E152" s="384"/>
      <c r="F152" s="384"/>
      <c r="G152" s="384"/>
      <c r="H152" s="384"/>
      <c r="I152" s="384"/>
      <c r="J152" s="384"/>
      <c r="K152" s="384"/>
      <c r="L152" s="384"/>
      <c r="M152" s="384"/>
      <c r="N152" s="384"/>
      <c r="O152" s="384"/>
      <c r="P152" s="384"/>
      <c r="Q152" s="384"/>
      <c r="R152" s="384"/>
      <c r="S152" s="384"/>
      <c r="T152" s="384"/>
      <c r="U152" s="384"/>
      <c r="V152" s="384"/>
      <c r="W152" s="384"/>
      <c r="X152" s="384"/>
    </row>
    <row r="153" ht="15.75" customHeight="1" spans="1:24">
      <c r="A153" s="383"/>
      <c r="B153" s="384"/>
      <c r="C153" s="385"/>
      <c r="D153" s="385"/>
      <c r="E153" s="384"/>
      <c r="F153" s="384"/>
      <c r="G153" s="384"/>
      <c r="H153" s="384"/>
      <c r="I153" s="384"/>
      <c r="J153" s="384"/>
      <c r="K153" s="384"/>
      <c r="L153" s="384"/>
      <c r="M153" s="384"/>
      <c r="N153" s="384"/>
      <c r="O153" s="384"/>
      <c r="P153" s="384"/>
      <c r="Q153" s="384"/>
      <c r="R153" s="384"/>
      <c r="S153" s="384"/>
      <c r="T153" s="384"/>
      <c r="U153" s="384"/>
      <c r="V153" s="384"/>
      <c r="W153" s="384"/>
      <c r="X153" s="384"/>
    </row>
    <row r="154" ht="15.75" customHeight="1" spans="1:24">
      <c r="A154" s="383"/>
      <c r="B154" s="384"/>
      <c r="C154" s="385"/>
      <c r="D154" s="385"/>
      <c r="E154" s="384"/>
      <c r="F154" s="384"/>
      <c r="G154" s="384"/>
      <c r="H154" s="384"/>
      <c r="I154" s="384"/>
      <c r="J154" s="384"/>
      <c r="K154" s="384"/>
      <c r="L154" s="384"/>
      <c r="M154" s="384"/>
      <c r="N154" s="384"/>
      <c r="O154" s="384"/>
      <c r="P154" s="384"/>
      <c r="Q154" s="384"/>
      <c r="R154" s="384"/>
      <c r="S154" s="384"/>
      <c r="T154" s="384"/>
      <c r="U154" s="384"/>
      <c r="V154" s="384"/>
      <c r="W154" s="384"/>
      <c r="X154" s="384"/>
    </row>
    <row r="155" ht="15.75" customHeight="1" spans="1:24">
      <c r="A155" s="383"/>
      <c r="B155" s="384"/>
      <c r="C155" s="385"/>
      <c r="D155" s="385"/>
      <c r="E155" s="384"/>
      <c r="F155" s="384"/>
      <c r="G155" s="384"/>
      <c r="H155" s="384"/>
      <c r="I155" s="384"/>
      <c r="J155" s="384"/>
      <c r="K155" s="384"/>
      <c r="L155" s="384"/>
      <c r="M155" s="384"/>
      <c r="N155" s="384"/>
      <c r="O155" s="384"/>
      <c r="P155" s="384"/>
      <c r="Q155" s="384"/>
      <c r="R155" s="384"/>
      <c r="S155" s="384"/>
      <c r="T155" s="384"/>
      <c r="U155" s="384"/>
      <c r="V155" s="384"/>
      <c r="W155" s="384"/>
      <c r="X155" s="384"/>
    </row>
    <row r="156" ht="15.75" customHeight="1" spans="1:24">
      <c r="A156" s="383"/>
      <c r="B156" s="384"/>
      <c r="C156" s="385"/>
      <c r="D156" s="385"/>
      <c r="E156" s="384"/>
      <c r="F156" s="384"/>
      <c r="G156" s="384"/>
      <c r="H156" s="384"/>
      <c r="I156" s="384"/>
      <c r="J156" s="384"/>
      <c r="K156" s="384"/>
      <c r="L156" s="384"/>
      <c r="M156" s="384"/>
      <c r="N156" s="384"/>
      <c r="O156" s="384"/>
      <c r="P156" s="384"/>
      <c r="Q156" s="384"/>
      <c r="R156" s="384"/>
      <c r="S156" s="384"/>
      <c r="T156" s="384"/>
      <c r="U156" s="384"/>
      <c r="V156" s="384"/>
      <c r="W156" s="384"/>
      <c r="X156" s="384"/>
    </row>
    <row r="157" ht="15.75" customHeight="1" spans="1:24">
      <c r="A157" s="383"/>
      <c r="B157" s="384"/>
      <c r="C157" s="385"/>
      <c r="D157" s="385"/>
      <c r="E157" s="384"/>
      <c r="F157" s="384"/>
      <c r="G157" s="384"/>
      <c r="H157" s="384"/>
      <c r="I157" s="384"/>
      <c r="J157" s="384"/>
      <c r="K157" s="384"/>
      <c r="L157" s="384"/>
      <c r="M157" s="384"/>
      <c r="N157" s="384"/>
      <c r="O157" s="384"/>
      <c r="P157" s="384"/>
      <c r="Q157" s="384"/>
      <c r="R157" s="384"/>
      <c r="S157" s="384"/>
      <c r="T157" s="384"/>
      <c r="U157" s="384"/>
      <c r="V157" s="384"/>
      <c r="W157" s="384"/>
      <c r="X157" s="384"/>
    </row>
    <row r="158" ht="15.75" customHeight="1" spans="1:24">
      <c r="A158" s="383"/>
      <c r="B158" s="384"/>
      <c r="C158" s="385"/>
      <c r="D158" s="385"/>
      <c r="E158" s="384"/>
      <c r="F158" s="384"/>
      <c r="G158" s="384"/>
      <c r="H158" s="384"/>
      <c r="I158" s="384"/>
      <c r="J158" s="384"/>
      <c r="K158" s="384"/>
      <c r="L158" s="384"/>
      <c r="M158" s="384"/>
      <c r="N158" s="384"/>
      <c r="O158" s="384"/>
      <c r="P158" s="384"/>
      <c r="Q158" s="384"/>
      <c r="R158" s="384"/>
      <c r="S158" s="384"/>
      <c r="T158" s="384"/>
      <c r="U158" s="384"/>
      <c r="V158" s="384"/>
      <c r="W158" s="384"/>
      <c r="X158" s="384"/>
    </row>
    <row r="159" ht="15.75" customHeight="1" spans="1:24">
      <c r="A159" s="383"/>
      <c r="B159" s="384"/>
      <c r="C159" s="385"/>
      <c r="D159" s="385"/>
      <c r="E159" s="384"/>
      <c r="F159" s="384"/>
      <c r="G159" s="384"/>
      <c r="H159" s="384"/>
      <c r="I159" s="384"/>
      <c r="J159" s="384"/>
      <c r="K159" s="384"/>
      <c r="L159" s="384"/>
      <c r="M159" s="384"/>
      <c r="N159" s="384"/>
      <c r="O159" s="384"/>
      <c r="P159" s="384"/>
      <c r="Q159" s="384"/>
      <c r="R159" s="384"/>
      <c r="S159" s="384"/>
      <c r="T159" s="384"/>
      <c r="U159" s="384"/>
      <c r="V159" s="384"/>
      <c r="W159" s="384"/>
      <c r="X159" s="384"/>
    </row>
    <row r="160" ht="15.75" customHeight="1" spans="1:24">
      <c r="A160" s="383"/>
      <c r="B160" s="384"/>
      <c r="C160" s="385"/>
      <c r="D160" s="385"/>
      <c r="E160" s="384"/>
      <c r="F160" s="384"/>
      <c r="G160" s="384"/>
      <c r="H160" s="384"/>
      <c r="I160" s="384"/>
      <c r="J160" s="384"/>
      <c r="K160" s="384"/>
      <c r="L160" s="384"/>
      <c r="M160" s="384"/>
      <c r="N160" s="384"/>
      <c r="O160" s="384"/>
      <c r="P160" s="384"/>
      <c r="Q160" s="384"/>
      <c r="R160" s="384"/>
      <c r="S160" s="384"/>
      <c r="T160" s="384"/>
      <c r="U160" s="384"/>
      <c r="V160" s="384"/>
      <c r="W160" s="384"/>
      <c r="X160" s="384"/>
    </row>
    <row r="161" ht="15.75" customHeight="1" spans="1:24">
      <c r="A161" s="383"/>
      <c r="B161" s="384"/>
      <c r="C161" s="385"/>
      <c r="D161" s="385"/>
      <c r="E161" s="384"/>
      <c r="F161" s="384"/>
      <c r="G161" s="384"/>
      <c r="H161" s="384"/>
      <c r="I161" s="384"/>
      <c r="J161" s="384"/>
      <c r="K161" s="384"/>
      <c r="L161" s="384"/>
      <c r="M161" s="384"/>
      <c r="N161" s="384"/>
      <c r="O161" s="384"/>
      <c r="P161" s="384"/>
      <c r="Q161" s="384"/>
      <c r="R161" s="384"/>
      <c r="S161" s="384"/>
      <c r="T161" s="384"/>
      <c r="U161" s="384"/>
      <c r="V161" s="384"/>
      <c r="W161" s="384"/>
      <c r="X161" s="384"/>
    </row>
    <row r="162" ht="15.75" customHeight="1" spans="1:24">
      <c r="A162" s="383"/>
      <c r="B162" s="384"/>
      <c r="C162" s="385"/>
      <c r="D162" s="385"/>
      <c r="E162" s="384"/>
      <c r="F162" s="384"/>
      <c r="G162" s="384"/>
      <c r="H162" s="384"/>
      <c r="I162" s="384"/>
      <c r="J162" s="384"/>
      <c r="K162" s="384"/>
      <c r="L162" s="384"/>
      <c r="M162" s="384"/>
      <c r="N162" s="384"/>
      <c r="O162" s="384"/>
      <c r="P162" s="384"/>
      <c r="Q162" s="384"/>
      <c r="R162" s="384"/>
      <c r="S162" s="384"/>
      <c r="T162" s="384"/>
      <c r="U162" s="384"/>
      <c r="V162" s="384"/>
      <c r="W162" s="384"/>
      <c r="X162" s="384"/>
    </row>
    <row r="163" ht="15.75" customHeight="1" spans="1:24">
      <c r="A163" s="383"/>
      <c r="B163" s="384"/>
      <c r="C163" s="385"/>
      <c r="D163" s="385"/>
      <c r="E163" s="384"/>
      <c r="F163" s="384"/>
      <c r="G163" s="384"/>
      <c r="H163" s="384"/>
      <c r="I163" s="384"/>
      <c r="J163" s="384"/>
      <c r="K163" s="384"/>
      <c r="L163" s="384"/>
      <c r="M163" s="384"/>
      <c r="N163" s="384"/>
      <c r="O163" s="384"/>
      <c r="P163" s="384"/>
      <c r="Q163" s="384"/>
      <c r="R163" s="384"/>
      <c r="S163" s="384"/>
      <c r="T163" s="384"/>
      <c r="U163" s="384"/>
      <c r="V163" s="384"/>
      <c r="W163" s="384"/>
      <c r="X163" s="384"/>
    </row>
    <row r="164" ht="15.75" customHeight="1" spans="1:24">
      <c r="A164" s="383"/>
      <c r="B164" s="384"/>
      <c r="C164" s="385"/>
      <c r="D164" s="385"/>
      <c r="E164" s="384"/>
      <c r="F164" s="384"/>
      <c r="G164" s="384"/>
      <c r="H164" s="384"/>
      <c r="I164" s="384"/>
      <c r="J164" s="384"/>
      <c r="K164" s="384"/>
      <c r="L164" s="384"/>
      <c r="M164" s="384"/>
      <c r="N164" s="384"/>
      <c r="O164" s="384"/>
      <c r="P164" s="384"/>
      <c r="Q164" s="384"/>
      <c r="R164" s="384"/>
      <c r="S164" s="384"/>
      <c r="T164" s="384"/>
      <c r="U164" s="384"/>
      <c r="V164" s="384"/>
      <c r="W164" s="384"/>
      <c r="X164" s="384"/>
    </row>
    <row r="165" ht="15.75" customHeight="1" spans="1:24">
      <c r="A165" s="383"/>
      <c r="B165" s="384"/>
      <c r="C165" s="385"/>
      <c r="D165" s="385"/>
      <c r="E165" s="384"/>
      <c r="F165" s="384"/>
      <c r="G165" s="384"/>
      <c r="H165" s="384"/>
      <c r="I165" s="384"/>
      <c r="J165" s="384"/>
      <c r="K165" s="384"/>
      <c r="L165" s="384"/>
      <c r="M165" s="384"/>
      <c r="N165" s="384"/>
      <c r="O165" s="384"/>
      <c r="P165" s="384"/>
      <c r="Q165" s="384"/>
      <c r="R165" s="384"/>
      <c r="S165" s="384"/>
      <c r="T165" s="384"/>
      <c r="U165" s="384"/>
      <c r="V165" s="384"/>
      <c r="W165" s="384"/>
      <c r="X165" s="384"/>
    </row>
    <row r="166" ht="15.75" customHeight="1" spans="1:24">
      <c r="A166" s="383"/>
      <c r="B166" s="384"/>
      <c r="C166" s="385"/>
      <c r="D166" s="385"/>
      <c r="E166" s="384"/>
      <c r="F166" s="384"/>
      <c r="G166" s="384"/>
      <c r="H166" s="384"/>
      <c r="I166" s="384"/>
      <c r="J166" s="384"/>
      <c r="K166" s="384"/>
      <c r="L166" s="384"/>
      <c r="M166" s="384"/>
      <c r="N166" s="384"/>
      <c r="O166" s="384"/>
      <c r="P166" s="384"/>
      <c r="Q166" s="384"/>
      <c r="R166" s="384"/>
      <c r="S166" s="384"/>
      <c r="T166" s="384"/>
      <c r="U166" s="384"/>
      <c r="V166" s="384"/>
      <c r="W166" s="384"/>
      <c r="X166" s="384"/>
    </row>
    <row r="167" ht="15.75" customHeight="1" spans="1:24">
      <c r="A167" s="383"/>
      <c r="B167" s="384"/>
      <c r="C167" s="385"/>
      <c r="D167" s="385"/>
      <c r="E167" s="384"/>
      <c r="F167" s="384"/>
      <c r="G167" s="384"/>
      <c r="H167" s="384"/>
      <c r="I167" s="384"/>
      <c r="J167" s="384"/>
      <c r="K167" s="384"/>
      <c r="L167" s="384"/>
      <c r="M167" s="384"/>
      <c r="N167" s="384"/>
      <c r="O167" s="384"/>
      <c r="P167" s="384"/>
      <c r="Q167" s="384"/>
      <c r="R167" s="384"/>
      <c r="S167" s="384"/>
      <c r="T167" s="384"/>
      <c r="U167" s="384"/>
      <c r="V167" s="384"/>
      <c r="W167" s="384"/>
      <c r="X167" s="384"/>
    </row>
    <row r="168" ht="15.75" customHeight="1" spans="1:24">
      <c r="A168" s="383"/>
      <c r="B168" s="384"/>
      <c r="C168" s="385"/>
      <c r="D168" s="385"/>
      <c r="E168" s="384"/>
      <c r="F168" s="384"/>
      <c r="G168" s="384"/>
      <c r="H168" s="384"/>
      <c r="I168" s="384"/>
      <c r="J168" s="384"/>
      <c r="K168" s="384"/>
      <c r="L168" s="384"/>
      <c r="M168" s="384"/>
      <c r="N168" s="384"/>
      <c r="O168" s="384"/>
      <c r="P168" s="384"/>
      <c r="Q168" s="384"/>
      <c r="R168" s="384"/>
      <c r="S168" s="384"/>
      <c r="T168" s="384"/>
      <c r="U168" s="384"/>
      <c r="V168" s="384"/>
      <c r="W168" s="384"/>
      <c r="X168" s="384"/>
    </row>
    <row r="169" ht="15.75" customHeight="1" spans="1:24">
      <c r="A169" s="383"/>
      <c r="B169" s="384"/>
      <c r="C169" s="385"/>
      <c r="D169" s="385"/>
      <c r="E169" s="384"/>
      <c r="F169" s="384"/>
      <c r="G169" s="384"/>
      <c r="H169" s="384"/>
      <c r="I169" s="384"/>
      <c r="J169" s="384"/>
      <c r="K169" s="384"/>
      <c r="L169" s="384"/>
      <c r="M169" s="384"/>
      <c r="N169" s="384"/>
      <c r="O169" s="384"/>
      <c r="P169" s="384"/>
      <c r="Q169" s="384"/>
      <c r="R169" s="384"/>
      <c r="S169" s="384"/>
      <c r="T169" s="384"/>
      <c r="U169" s="384"/>
      <c r="V169" s="384"/>
      <c r="W169" s="384"/>
      <c r="X169" s="384"/>
    </row>
    <row r="170" ht="15.75" customHeight="1" spans="1:24">
      <c r="A170" s="383"/>
      <c r="B170" s="384"/>
      <c r="C170" s="385"/>
      <c r="D170" s="385"/>
      <c r="E170" s="384"/>
      <c r="F170" s="384"/>
      <c r="G170" s="384"/>
      <c r="H170" s="384"/>
      <c r="I170" s="384"/>
      <c r="J170" s="384"/>
      <c r="K170" s="384"/>
      <c r="L170" s="384"/>
      <c r="M170" s="384"/>
      <c r="N170" s="384"/>
      <c r="O170" s="384"/>
      <c r="P170" s="384"/>
      <c r="Q170" s="384"/>
      <c r="R170" s="384"/>
      <c r="S170" s="384"/>
      <c r="T170" s="384"/>
      <c r="U170" s="384"/>
      <c r="V170" s="384"/>
      <c r="W170" s="384"/>
      <c r="X170" s="384"/>
    </row>
    <row r="171" ht="15.75" customHeight="1" spans="1:24">
      <c r="A171" s="383"/>
      <c r="B171" s="384"/>
      <c r="C171" s="385"/>
      <c r="D171" s="385"/>
      <c r="E171" s="384"/>
      <c r="F171" s="384"/>
      <c r="G171" s="384"/>
      <c r="H171" s="384"/>
      <c r="I171" s="384"/>
      <c r="J171" s="384"/>
      <c r="K171" s="384"/>
      <c r="L171" s="384"/>
      <c r="M171" s="384"/>
      <c r="N171" s="384"/>
      <c r="O171" s="384"/>
      <c r="P171" s="384"/>
      <c r="Q171" s="384"/>
      <c r="R171" s="384"/>
      <c r="S171" s="384"/>
      <c r="T171" s="384"/>
      <c r="U171" s="384"/>
      <c r="V171" s="384"/>
      <c r="W171" s="384"/>
      <c r="X171" s="384"/>
    </row>
    <row r="172" ht="15.75" customHeight="1" spans="1:24">
      <c r="A172" s="383"/>
      <c r="B172" s="384"/>
      <c r="C172" s="385"/>
      <c r="D172" s="385"/>
      <c r="E172" s="384"/>
      <c r="F172" s="384"/>
      <c r="G172" s="384"/>
      <c r="H172" s="384"/>
      <c r="I172" s="384"/>
      <c r="J172" s="384"/>
      <c r="K172" s="384"/>
      <c r="L172" s="384"/>
      <c r="M172" s="384"/>
      <c r="N172" s="384"/>
      <c r="O172" s="384"/>
      <c r="P172" s="384"/>
      <c r="Q172" s="384"/>
      <c r="R172" s="384"/>
      <c r="S172" s="384"/>
      <c r="T172" s="384"/>
      <c r="U172" s="384"/>
      <c r="V172" s="384"/>
      <c r="W172" s="384"/>
      <c r="X172" s="384"/>
    </row>
    <row r="173" ht="15.75" customHeight="1" spans="1:24">
      <c r="A173" s="383"/>
      <c r="B173" s="384"/>
      <c r="C173" s="385"/>
      <c r="D173" s="385"/>
      <c r="E173" s="384"/>
      <c r="F173" s="384"/>
      <c r="G173" s="384"/>
      <c r="H173" s="384"/>
      <c r="I173" s="384"/>
      <c r="J173" s="384"/>
      <c r="K173" s="384"/>
      <c r="L173" s="384"/>
      <c r="M173" s="384"/>
      <c r="N173" s="384"/>
      <c r="O173" s="384"/>
      <c r="P173" s="384"/>
      <c r="Q173" s="384"/>
      <c r="R173" s="384"/>
      <c r="S173" s="384"/>
      <c r="T173" s="384"/>
      <c r="U173" s="384"/>
      <c r="V173" s="384"/>
      <c r="W173" s="384"/>
      <c r="X173" s="384"/>
    </row>
    <row r="174" ht="15.75" customHeight="1" spans="1:24">
      <c r="A174" s="383"/>
      <c r="B174" s="384"/>
      <c r="C174" s="385"/>
      <c r="D174" s="385"/>
      <c r="E174" s="384"/>
      <c r="F174" s="384"/>
      <c r="G174" s="384"/>
      <c r="H174" s="384"/>
      <c r="I174" s="384"/>
      <c r="J174" s="384"/>
      <c r="K174" s="384"/>
      <c r="L174" s="384"/>
      <c r="M174" s="384"/>
      <c r="N174" s="384"/>
      <c r="O174" s="384"/>
      <c r="P174" s="384"/>
      <c r="Q174" s="384"/>
      <c r="R174" s="384"/>
      <c r="S174" s="384"/>
      <c r="T174" s="384"/>
      <c r="U174" s="384"/>
      <c r="V174" s="384"/>
      <c r="W174" s="384"/>
      <c r="X174" s="384"/>
    </row>
    <row r="175" ht="15.75" customHeight="1" spans="1:24">
      <c r="A175" s="383"/>
      <c r="B175" s="384"/>
      <c r="C175" s="385"/>
      <c r="D175" s="385"/>
      <c r="E175" s="384"/>
      <c r="F175" s="384"/>
      <c r="G175" s="384"/>
      <c r="H175" s="384"/>
      <c r="I175" s="384"/>
      <c r="J175" s="384"/>
      <c r="K175" s="384"/>
      <c r="L175" s="384"/>
      <c r="M175" s="384"/>
      <c r="N175" s="384"/>
      <c r="O175" s="384"/>
      <c r="P175" s="384"/>
      <c r="Q175" s="384"/>
      <c r="R175" s="384"/>
      <c r="S175" s="384"/>
      <c r="T175" s="384"/>
      <c r="U175" s="384"/>
      <c r="V175" s="384"/>
      <c r="W175" s="384"/>
      <c r="X175" s="384"/>
    </row>
    <row r="176" ht="15.75" customHeight="1" spans="1:24">
      <c r="A176" s="383"/>
      <c r="B176" s="384"/>
      <c r="C176" s="385"/>
      <c r="D176" s="385"/>
      <c r="E176" s="384"/>
      <c r="F176" s="384"/>
      <c r="G176" s="384"/>
      <c r="H176" s="384"/>
      <c r="I176" s="384"/>
      <c r="J176" s="384"/>
      <c r="K176" s="384"/>
      <c r="L176" s="384"/>
      <c r="M176" s="384"/>
      <c r="N176" s="384"/>
      <c r="O176" s="384"/>
      <c r="P176" s="384"/>
      <c r="Q176" s="384"/>
      <c r="R176" s="384"/>
      <c r="S176" s="384"/>
      <c r="T176" s="384"/>
      <c r="U176" s="384"/>
      <c r="V176" s="384"/>
      <c r="W176" s="384"/>
      <c r="X176" s="384"/>
    </row>
    <row r="177" ht="15.75" customHeight="1" spans="1:24">
      <c r="A177" s="383"/>
      <c r="B177" s="384"/>
      <c r="C177" s="385"/>
      <c r="D177" s="385"/>
      <c r="E177" s="384"/>
      <c r="F177" s="384"/>
      <c r="G177" s="384"/>
      <c r="H177" s="384"/>
      <c r="I177" s="384"/>
      <c r="J177" s="384"/>
      <c r="K177" s="384"/>
      <c r="L177" s="384"/>
      <c r="M177" s="384"/>
      <c r="N177" s="384"/>
      <c r="O177" s="384"/>
      <c r="P177" s="384"/>
      <c r="Q177" s="384"/>
      <c r="R177" s="384"/>
      <c r="S177" s="384"/>
      <c r="T177" s="384"/>
      <c r="U177" s="384"/>
      <c r="V177" s="384"/>
      <c r="W177" s="384"/>
      <c r="X177" s="384"/>
    </row>
    <row r="178" ht="15.75" customHeight="1" spans="1:24">
      <c r="A178" s="383"/>
      <c r="B178" s="384"/>
      <c r="C178" s="385"/>
      <c r="D178" s="385"/>
      <c r="E178" s="384"/>
      <c r="F178" s="384"/>
      <c r="G178" s="384"/>
      <c r="H178" s="384"/>
      <c r="I178" s="384"/>
      <c r="J178" s="384"/>
      <c r="K178" s="384"/>
      <c r="L178" s="384"/>
      <c r="M178" s="384"/>
      <c r="N178" s="384"/>
      <c r="O178" s="384"/>
      <c r="P178" s="384"/>
      <c r="Q178" s="384"/>
      <c r="R178" s="384"/>
      <c r="S178" s="384"/>
      <c r="T178" s="384"/>
      <c r="U178" s="384"/>
      <c r="V178" s="384"/>
      <c r="W178" s="384"/>
      <c r="X178" s="384"/>
    </row>
    <row r="179" ht="15.75" customHeight="1" spans="1:24">
      <c r="A179" s="383"/>
      <c r="B179" s="384"/>
      <c r="C179" s="385"/>
      <c r="D179" s="385"/>
      <c r="E179" s="384"/>
      <c r="F179" s="384"/>
      <c r="G179" s="384"/>
      <c r="H179" s="384"/>
      <c r="I179" s="384"/>
      <c r="J179" s="384"/>
      <c r="K179" s="384"/>
      <c r="L179" s="384"/>
      <c r="M179" s="384"/>
      <c r="N179" s="384"/>
      <c r="O179" s="384"/>
      <c r="P179" s="384"/>
      <c r="Q179" s="384"/>
      <c r="R179" s="384"/>
      <c r="S179" s="384"/>
      <c r="T179" s="384"/>
      <c r="U179" s="384"/>
      <c r="V179" s="384"/>
      <c r="W179" s="384"/>
      <c r="X179" s="384"/>
    </row>
    <row r="180" ht="15.75" customHeight="1" spans="1:24">
      <c r="A180" s="383"/>
      <c r="B180" s="384"/>
      <c r="C180" s="385"/>
      <c r="D180" s="385"/>
      <c r="E180" s="384"/>
      <c r="F180" s="384"/>
      <c r="G180" s="384"/>
      <c r="H180" s="384"/>
      <c r="I180" s="384"/>
      <c r="J180" s="384"/>
      <c r="K180" s="384"/>
      <c r="L180" s="384"/>
      <c r="M180" s="384"/>
      <c r="N180" s="384"/>
      <c r="O180" s="384"/>
      <c r="P180" s="384"/>
      <c r="Q180" s="384"/>
      <c r="R180" s="384"/>
      <c r="S180" s="384"/>
      <c r="T180" s="384"/>
      <c r="U180" s="384"/>
      <c r="V180" s="384"/>
      <c r="W180" s="384"/>
      <c r="X180" s="384"/>
    </row>
    <row r="181" ht="15.75" customHeight="1" spans="1:24">
      <c r="A181" s="383"/>
      <c r="B181" s="384"/>
      <c r="C181" s="385"/>
      <c r="D181" s="385"/>
      <c r="E181" s="384"/>
      <c r="F181" s="384"/>
      <c r="G181" s="384"/>
      <c r="H181" s="384"/>
      <c r="I181" s="384"/>
      <c r="J181" s="384"/>
      <c r="K181" s="384"/>
      <c r="L181" s="384"/>
      <c r="M181" s="384"/>
      <c r="N181" s="384"/>
      <c r="O181" s="384"/>
      <c r="P181" s="384"/>
      <c r="Q181" s="384"/>
      <c r="R181" s="384"/>
      <c r="S181" s="384"/>
      <c r="T181" s="384"/>
      <c r="U181" s="384"/>
      <c r="V181" s="384"/>
      <c r="W181" s="384"/>
      <c r="X181" s="384"/>
    </row>
    <row r="182" ht="15.75" customHeight="1" spans="1:24">
      <c r="A182" s="383"/>
      <c r="B182" s="384"/>
      <c r="C182" s="385"/>
      <c r="D182" s="385"/>
      <c r="E182" s="384"/>
      <c r="F182" s="384"/>
      <c r="G182" s="384"/>
      <c r="H182" s="384"/>
      <c r="I182" s="384"/>
      <c r="J182" s="384"/>
      <c r="K182" s="384"/>
      <c r="L182" s="384"/>
      <c r="M182" s="384"/>
      <c r="N182" s="384"/>
      <c r="O182" s="384"/>
      <c r="P182" s="384"/>
      <c r="Q182" s="384"/>
      <c r="R182" s="384"/>
      <c r="S182" s="384"/>
      <c r="T182" s="384"/>
      <c r="U182" s="384"/>
      <c r="V182" s="384"/>
      <c r="W182" s="384"/>
      <c r="X182" s="384"/>
    </row>
    <row r="183" ht="15.75" customHeight="1" spans="1:24">
      <c r="A183" s="383"/>
      <c r="B183" s="384"/>
      <c r="C183" s="385"/>
      <c r="D183" s="385"/>
      <c r="E183" s="384"/>
      <c r="F183" s="384"/>
      <c r="G183" s="384"/>
      <c r="H183" s="384"/>
      <c r="I183" s="384"/>
      <c r="J183" s="384"/>
      <c r="K183" s="384"/>
      <c r="L183" s="384"/>
      <c r="M183" s="384"/>
      <c r="N183" s="384"/>
      <c r="O183" s="384"/>
      <c r="P183" s="384"/>
      <c r="Q183" s="384"/>
      <c r="R183" s="384"/>
      <c r="S183" s="384"/>
      <c r="T183" s="384"/>
      <c r="U183" s="384"/>
      <c r="V183" s="384"/>
      <c r="W183" s="384"/>
      <c r="X183" s="384"/>
    </row>
    <row r="184" ht="15.75" customHeight="1" spans="1:24">
      <c r="A184" s="383"/>
      <c r="B184" s="384"/>
      <c r="C184" s="385"/>
      <c r="D184" s="385"/>
      <c r="E184" s="384"/>
      <c r="F184" s="384"/>
      <c r="G184" s="384"/>
      <c r="H184" s="384"/>
      <c r="I184" s="384"/>
      <c r="J184" s="384"/>
      <c r="K184" s="384"/>
      <c r="L184" s="384"/>
      <c r="M184" s="384"/>
      <c r="N184" s="384"/>
      <c r="O184" s="384"/>
      <c r="P184" s="384"/>
      <c r="Q184" s="384"/>
      <c r="R184" s="384"/>
      <c r="S184" s="384"/>
      <c r="T184" s="384"/>
      <c r="U184" s="384"/>
      <c r="V184" s="384"/>
      <c r="W184" s="384"/>
      <c r="X184" s="384"/>
    </row>
    <row r="185" ht="15.75" customHeight="1" spans="1:24">
      <c r="A185" s="383"/>
      <c r="B185" s="384"/>
      <c r="C185" s="385"/>
      <c r="D185" s="385"/>
      <c r="E185" s="384"/>
      <c r="F185" s="384"/>
      <c r="G185" s="384"/>
      <c r="H185" s="384"/>
      <c r="I185" s="384"/>
      <c r="J185" s="384"/>
      <c r="K185" s="384"/>
      <c r="L185" s="384"/>
      <c r="M185" s="384"/>
      <c r="N185" s="384"/>
      <c r="O185" s="384"/>
      <c r="P185" s="384"/>
      <c r="Q185" s="384"/>
      <c r="R185" s="384"/>
      <c r="S185" s="384"/>
      <c r="T185" s="384"/>
      <c r="U185" s="384"/>
      <c r="V185" s="384"/>
      <c r="W185" s="384"/>
      <c r="X185" s="384"/>
    </row>
    <row r="186" ht="15.75" customHeight="1" spans="1:24">
      <c r="A186" s="383"/>
      <c r="B186" s="384"/>
      <c r="C186" s="385"/>
      <c r="D186" s="385"/>
      <c r="E186" s="384"/>
      <c r="F186" s="384"/>
      <c r="G186" s="384"/>
      <c r="H186" s="384"/>
      <c r="I186" s="384"/>
      <c r="J186" s="384"/>
      <c r="K186" s="384"/>
      <c r="L186" s="384"/>
      <c r="M186" s="384"/>
      <c r="N186" s="384"/>
      <c r="O186" s="384"/>
      <c r="P186" s="384"/>
      <c r="Q186" s="384"/>
      <c r="R186" s="384"/>
      <c r="S186" s="384"/>
      <c r="T186" s="384"/>
      <c r="U186" s="384"/>
      <c r="V186" s="384"/>
      <c r="W186" s="384"/>
      <c r="X186" s="384"/>
    </row>
    <row r="187" ht="15.75" customHeight="1" spans="1:24">
      <c r="A187" s="383"/>
      <c r="B187" s="384"/>
      <c r="C187" s="385"/>
      <c r="D187" s="385"/>
      <c r="E187" s="384"/>
      <c r="F187" s="384"/>
      <c r="G187" s="384"/>
      <c r="H187" s="384"/>
      <c r="I187" s="384"/>
      <c r="J187" s="384"/>
      <c r="K187" s="384"/>
      <c r="L187" s="384"/>
      <c r="M187" s="384"/>
      <c r="N187" s="384"/>
      <c r="O187" s="384"/>
      <c r="P187" s="384"/>
      <c r="Q187" s="384"/>
      <c r="R187" s="384"/>
      <c r="S187" s="384"/>
      <c r="T187" s="384"/>
      <c r="U187" s="384"/>
      <c r="V187" s="384"/>
      <c r="W187" s="384"/>
      <c r="X187" s="384"/>
    </row>
    <row r="188" ht="15.75" customHeight="1" spans="1:24">
      <c r="A188" s="383"/>
      <c r="B188" s="384"/>
      <c r="C188" s="385"/>
      <c r="D188" s="385"/>
      <c r="E188" s="384"/>
      <c r="F188" s="384"/>
      <c r="G188" s="384"/>
      <c r="H188" s="384"/>
      <c r="I188" s="384"/>
      <c r="J188" s="384"/>
      <c r="K188" s="384"/>
      <c r="L188" s="384"/>
      <c r="M188" s="384"/>
      <c r="N188" s="384"/>
      <c r="O188" s="384"/>
      <c r="P188" s="384"/>
      <c r="Q188" s="384"/>
      <c r="R188" s="384"/>
      <c r="S188" s="384"/>
      <c r="T188" s="384"/>
      <c r="U188" s="384"/>
      <c r="V188" s="384"/>
      <c r="W188" s="384"/>
      <c r="X188" s="384"/>
    </row>
    <row r="189" ht="15.75" customHeight="1" spans="1:24">
      <c r="A189" s="383"/>
      <c r="B189" s="384"/>
      <c r="C189" s="385"/>
      <c r="D189" s="385"/>
      <c r="E189" s="384"/>
      <c r="F189" s="384"/>
      <c r="G189" s="384"/>
      <c r="H189" s="384"/>
      <c r="I189" s="384"/>
      <c r="J189" s="384"/>
      <c r="K189" s="384"/>
      <c r="L189" s="384"/>
      <c r="M189" s="384"/>
      <c r="N189" s="384"/>
      <c r="O189" s="384"/>
      <c r="P189" s="384"/>
      <c r="Q189" s="384"/>
      <c r="R189" s="384"/>
      <c r="S189" s="384"/>
      <c r="T189" s="384"/>
      <c r="U189" s="384"/>
      <c r="V189" s="384"/>
      <c r="W189" s="384"/>
      <c r="X189" s="384"/>
    </row>
    <row r="190" ht="15.75" customHeight="1" spans="1:24">
      <c r="A190" s="383"/>
      <c r="B190" s="384"/>
      <c r="C190" s="385"/>
      <c r="D190" s="385"/>
      <c r="E190" s="384"/>
      <c r="F190" s="384"/>
      <c r="G190" s="384"/>
      <c r="H190" s="384"/>
      <c r="I190" s="384"/>
      <c r="J190" s="384"/>
      <c r="K190" s="384"/>
      <c r="L190" s="384"/>
      <c r="M190" s="384"/>
      <c r="N190" s="384"/>
      <c r="O190" s="384"/>
      <c r="P190" s="384"/>
      <c r="Q190" s="384"/>
      <c r="R190" s="384"/>
      <c r="S190" s="384"/>
      <c r="T190" s="384"/>
      <c r="U190" s="384"/>
      <c r="V190" s="384"/>
      <c r="W190" s="384"/>
      <c r="X190" s="384"/>
    </row>
    <row r="191" ht="15.75" customHeight="1" spans="1:24">
      <c r="A191" s="383"/>
      <c r="B191" s="384"/>
      <c r="C191" s="385"/>
      <c r="D191" s="385"/>
      <c r="E191" s="384"/>
      <c r="F191" s="384"/>
      <c r="G191" s="384"/>
      <c r="H191" s="384"/>
      <c r="I191" s="384"/>
      <c r="J191" s="384"/>
      <c r="K191" s="384"/>
      <c r="L191" s="384"/>
      <c r="M191" s="384"/>
      <c r="N191" s="384"/>
      <c r="O191" s="384"/>
      <c r="P191" s="384"/>
      <c r="Q191" s="384"/>
      <c r="R191" s="384"/>
      <c r="S191" s="384"/>
      <c r="T191" s="384"/>
      <c r="U191" s="384"/>
      <c r="V191" s="384"/>
      <c r="W191" s="384"/>
      <c r="X191" s="384"/>
    </row>
    <row r="192" ht="15.75" customHeight="1" spans="1:24">
      <c r="A192" s="383"/>
      <c r="B192" s="384"/>
      <c r="C192" s="385"/>
      <c r="D192" s="385"/>
      <c r="E192" s="384"/>
      <c r="F192" s="384"/>
      <c r="G192" s="384"/>
      <c r="H192" s="384"/>
      <c r="I192" s="384"/>
      <c r="J192" s="384"/>
      <c r="K192" s="384"/>
      <c r="L192" s="384"/>
      <c r="M192" s="384"/>
      <c r="N192" s="384"/>
      <c r="O192" s="384"/>
      <c r="P192" s="384"/>
      <c r="Q192" s="384"/>
      <c r="R192" s="384"/>
      <c r="S192" s="384"/>
      <c r="T192" s="384"/>
      <c r="U192" s="384"/>
      <c r="V192" s="384"/>
      <c r="W192" s="384"/>
      <c r="X192" s="384"/>
    </row>
    <row r="193" ht="15.75" customHeight="1" spans="1:24">
      <c r="A193" s="383"/>
      <c r="B193" s="384"/>
      <c r="C193" s="385"/>
      <c r="D193" s="385"/>
      <c r="E193" s="384"/>
      <c r="F193" s="384"/>
      <c r="G193" s="384"/>
      <c r="H193" s="384"/>
      <c r="I193" s="384"/>
      <c r="J193" s="384"/>
      <c r="K193" s="384"/>
      <c r="L193" s="384"/>
      <c r="M193" s="384"/>
      <c r="N193" s="384"/>
      <c r="O193" s="384"/>
      <c r="P193" s="384"/>
      <c r="Q193" s="384"/>
      <c r="R193" s="384"/>
      <c r="S193" s="384"/>
      <c r="T193" s="384"/>
      <c r="U193" s="384"/>
      <c r="V193" s="384"/>
      <c r="W193" s="384"/>
      <c r="X193" s="384"/>
    </row>
    <row r="194" ht="15.75" customHeight="1" spans="1:24">
      <c r="A194" s="383"/>
      <c r="B194" s="384"/>
      <c r="C194" s="385"/>
      <c r="D194" s="385"/>
      <c r="E194" s="384"/>
      <c r="F194" s="384"/>
      <c r="G194" s="384"/>
      <c r="H194" s="384"/>
      <c r="I194" s="384"/>
      <c r="J194" s="384"/>
      <c r="K194" s="384"/>
      <c r="L194" s="384"/>
      <c r="M194" s="384"/>
      <c r="N194" s="384"/>
      <c r="O194" s="384"/>
      <c r="P194" s="384"/>
      <c r="Q194" s="384"/>
      <c r="R194" s="384"/>
      <c r="S194" s="384"/>
      <c r="T194" s="384"/>
      <c r="U194" s="384"/>
      <c r="V194" s="384"/>
      <c r="W194" s="384"/>
      <c r="X194" s="384"/>
    </row>
    <row r="195" ht="15.75" customHeight="1" spans="1:24">
      <c r="A195" s="383"/>
      <c r="B195" s="384"/>
      <c r="C195" s="385"/>
      <c r="D195" s="385"/>
      <c r="E195" s="384"/>
      <c r="F195" s="384"/>
      <c r="G195" s="384"/>
      <c r="H195" s="384"/>
      <c r="I195" s="384"/>
      <c r="J195" s="384"/>
      <c r="K195" s="384"/>
      <c r="L195" s="384"/>
      <c r="M195" s="384"/>
      <c r="N195" s="384"/>
      <c r="O195" s="384"/>
      <c r="P195" s="384"/>
      <c r="Q195" s="384"/>
      <c r="R195" s="384"/>
      <c r="S195" s="384"/>
      <c r="T195" s="384"/>
      <c r="U195" s="384"/>
      <c r="V195" s="384"/>
      <c r="W195" s="384"/>
      <c r="X195" s="384"/>
    </row>
    <row r="196" ht="15.75" customHeight="1" spans="1:24">
      <c r="A196" s="383"/>
      <c r="B196" s="384"/>
      <c r="C196" s="385"/>
      <c r="D196" s="385"/>
      <c r="E196" s="384"/>
      <c r="F196" s="384"/>
      <c r="G196" s="384"/>
      <c r="H196" s="384"/>
      <c r="I196" s="384"/>
      <c r="J196" s="384"/>
      <c r="K196" s="384"/>
      <c r="L196" s="384"/>
      <c r="M196" s="384"/>
      <c r="N196" s="384"/>
      <c r="O196" s="384"/>
      <c r="P196" s="384"/>
      <c r="Q196" s="384"/>
      <c r="R196" s="384"/>
      <c r="S196" s="384"/>
      <c r="T196" s="384"/>
      <c r="U196" s="384"/>
      <c r="V196" s="384"/>
      <c r="W196" s="384"/>
      <c r="X196" s="384"/>
    </row>
    <row r="197" ht="15.75" customHeight="1" spans="1:24">
      <c r="A197" s="383"/>
      <c r="B197" s="384"/>
      <c r="C197" s="385"/>
      <c r="D197" s="385"/>
      <c r="E197" s="384"/>
      <c r="F197" s="384"/>
      <c r="G197" s="384"/>
      <c r="H197" s="384"/>
      <c r="I197" s="384"/>
      <c r="J197" s="384"/>
      <c r="K197" s="384"/>
      <c r="L197" s="384"/>
      <c r="M197" s="384"/>
      <c r="N197" s="384"/>
      <c r="O197" s="384"/>
      <c r="P197" s="384"/>
      <c r="Q197" s="384"/>
      <c r="R197" s="384"/>
      <c r="S197" s="384"/>
      <c r="T197" s="384"/>
      <c r="U197" s="384"/>
      <c r="V197" s="384"/>
      <c r="W197" s="384"/>
      <c r="X197" s="384"/>
    </row>
    <row r="198" ht="15.75" customHeight="1" spans="1:24">
      <c r="A198" s="383"/>
      <c r="B198" s="384"/>
      <c r="C198" s="385"/>
      <c r="D198" s="385"/>
      <c r="E198" s="384"/>
      <c r="F198" s="384"/>
      <c r="G198" s="384"/>
      <c r="H198" s="384"/>
      <c r="I198" s="384"/>
      <c r="J198" s="384"/>
      <c r="K198" s="384"/>
      <c r="L198" s="384"/>
      <c r="M198" s="384"/>
      <c r="N198" s="384"/>
      <c r="O198" s="384"/>
      <c r="P198" s="384"/>
      <c r="Q198" s="384"/>
      <c r="R198" s="384"/>
      <c r="S198" s="384"/>
      <c r="T198" s="384"/>
      <c r="U198" s="384"/>
      <c r="V198" s="384"/>
      <c r="W198" s="384"/>
      <c r="X198" s="384"/>
    </row>
    <row r="199" ht="15.75" customHeight="1" spans="1:24">
      <c r="A199" s="383"/>
      <c r="B199" s="384"/>
      <c r="C199" s="385"/>
      <c r="D199" s="385"/>
      <c r="E199" s="384"/>
      <c r="F199" s="384"/>
      <c r="G199" s="384"/>
      <c r="H199" s="384"/>
      <c r="I199" s="384"/>
      <c r="J199" s="384"/>
      <c r="K199" s="384"/>
      <c r="L199" s="384"/>
      <c r="M199" s="384"/>
      <c r="N199" s="384"/>
      <c r="O199" s="384"/>
      <c r="P199" s="384"/>
      <c r="Q199" s="384"/>
      <c r="R199" s="384"/>
      <c r="S199" s="384"/>
      <c r="T199" s="384"/>
      <c r="U199" s="384"/>
      <c r="V199" s="384"/>
      <c r="W199" s="384"/>
      <c r="X199" s="384"/>
    </row>
    <row r="200" ht="15.75" customHeight="1" spans="1:24">
      <c r="A200" s="383"/>
      <c r="B200" s="384"/>
      <c r="C200" s="385"/>
      <c r="D200" s="385"/>
      <c r="E200" s="384"/>
      <c r="F200" s="384"/>
      <c r="G200" s="384"/>
      <c r="H200" s="384"/>
      <c r="I200" s="384"/>
      <c r="J200" s="384"/>
      <c r="K200" s="384"/>
      <c r="L200" s="384"/>
      <c r="M200" s="384"/>
      <c r="N200" s="384"/>
      <c r="O200" s="384"/>
      <c r="P200" s="384"/>
      <c r="Q200" s="384"/>
      <c r="R200" s="384"/>
      <c r="S200" s="384"/>
      <c r="T200" s="384"/>
      <c r="U200" s="384"/>
      <c r="V200" s="384"/>
      <c r="W200" s="384"/>
      <c r="X200" s="384"/>
    </row>
    <row r="201" ht="15.75" customHeight="1" spans="1:24">
      <c r="A201" s="383"/>
      <c r="B201" s="384"/>
      <c r="C201" s="385"/>
      <c r="D201" s="385"/>
      <c r="E201" s="384"/>
      <c r="F201" s="384"/>
      <c r="G201" s="384"/>
      <c r="H201" s="384"/>
      <c r="I201" s="384"/>
      <c r="J201" s="384"/>
      <c r="K201" s="384"/>
      <c r="L201" s="384"/>
      <c r="M201" s="384"/>
      <c r="N201" s="384"/>
      <c r="O201" s="384"/>
      <c r="P201" s="384"/>
      <c r="Q201" s="384"/>
      <c r="R201" s="384"/>
      <c r="S201" s="384"/>
      <c r="T201" s="384"/>
      <c r="U201" s="384"/>
      <c r="V201" s="384"/>
      <c r="W201" s="384"/>
      <c r="X201" s="384"/>
    </row>
    <row r="202" ht="15.75" customHeight="1" spans="1:24">
      <c r="A202" s="383"/>
      <c r="B202" s="384"/>
      <c r="C202" s="385"/>
      <c r="D202" s="385"/>
      <c r="E202" s="384"/>
      <c r="F202" s="384"/>
      <c r="G202" s="384"/>
      <c r="H202" s="384"/>
      <c r="I202" s="384"/>
      <c r="J202" s="384"/>
      <c r="K202" s="384"/>
      <c r="L202" s="384"/>
      <c r="M202" s="384"/>
      <c r="N202" s="384"/>
      <c r="O202" s="384"/>
      <c r="P202" s="384"/>
      <c r="Q202" s="384"/>
      <c r="R202" s="384"/>
      <c r="S202" s="384"/>
      <c r="T202" s="384"/>
      <c r="U202" s="384"/>
      <c r="V202" s="384"/>
      <c r="W202" s="384"/>
      <c r="X202" s="384"/>
    </row>
    <row r="203" ht="15.75" customHeight="1" spans="1:24">
      <c r="A203" s="383"/>
      <c r="B203" s="384"/>
      <c r="C203" s="385"/>
      <c r="D203" s="385"/>
      <c r="E203" s="384"/>
      <c r="F203" s="384"/>
      <c r="G203" s="384"/>
      <c r="H203" s="384"/>
      <c r="I203" s="384"/>
      <c r="J203" s="384"/>
      <c r="K203" s="384"/>
      <c r="L203" s="384"/>
      <c r="M203" s="384"/>
      <c r="N203" s="384"/>
      <c r="O203" s="384"/>
      <c r="P203" s="384"/>
      <c r="Q203" s="384"/>
      <c r="R203" s="384"/>
      <c r="S203" s="384"/>
      <c r="T203" s="384"/>
      <c r="U203" s="384"/>
      <c r="V203" s="384"/>
      <c r="W203" s="384"/>
      <c r="X203" s="384"/>
    </row>
    <row r="204" ht="15.75" customHeight="1" spans="1:24">
      <c r="A204" s="383"/>
      <c r="B204" s="384"/>
      <c r="C204" s="385"/>
      <c r="D204" s="385"/>
      <c r="E204" s="384"/>
      <c r="F204" s="384"/>
      <c r="G204" s="384"/>
      <c r="H204" s="384"/>
      <c r="I204" s="384"/>
      <c r="J204" s="384"/>
      <c r="K204" s="384"/>
      <c r="L204" s="384"/>
      <c r="M204" s="384"/>
      <c r="N204" s="384"/>
      <c r="O204" s="384"/>
      <c r="P204" s="384"/>
      <c r="Q204" s="384"/>
      <c r="R204" s="384"/>
      <c r="S204" s="384"/>
      <c r="T204" s="384"/>
      <c r="U204" s="384"/>
      <c r="V204" s="384"/>
      <c r="W204" s="384"/>
      <c r="X204" s="384"/>
    </row>
    <row r="205" ht="15.75" customHeight="1" spans="1:24">
      <c r="A205" s="383"/>
      <c r="B205" s="384"/>
      <c r="C205" s="385"/>
      <c r="D205" s="385"/>
      <c r="E205" s="384"/>
      <c r="F205" s="384"/>
      <c r="G205" s="384"/>
      <c r="H205" s="384"/>
      <c r="I205" s="384"/>
      <c r="J205" s="384"/>
      <c r="K205" s="384"/>
      <c r="L205" s="384"/>
      <c r="M205" s="384"/>
      <c r="N205" s="384"/>
      <c r="O205" s="384"/>
      <c r="P205" s="384"/>
      <c r="Q205" s="384"/>
      <c r="R205" s="384"/>
      <c r="S205" s="384"/>
      <c r="T205" s="384"/>
      <c r="U205" s="384"/>
      <c r="V205" s="384"/>
      <c r="W205" s="384"/>
      <c r="X205" s="384"/>
    </row>
    <row r="206" ht="15.75" customHeight="1" spans="1:24">
      <c r="A206" s="383"/>
      <c r="B206" s="384"/>
      <c r="C206" s="385"/>
      <c r="D206" s="385"/>
      <c r="E206" s="384"/>
      <c r="F206" s="384"/>
      <c r="G206" s="384"/>
      <c r="H206" s="384"/>
      <c r="I206" s="384"/>
      <c r="J206" s="384"/>
      <c r="K206" s="384"/>
      <c r="L206" s="384"/>
      <c r="M206" s="384"/>
      <c r="N206" s="384"/>
      <c r="O206" s="384"/>
      <c r="P206" s="384"/>
      <c r="Q206" s="384"/>
      <c r="R206" s="384"/>
      <c r="S206" s="384"/>
      <c r="T206" s="384"/>
      <c r="U206" s="384"/>
      <c r="V206" s="384"/>
      <c r="W206" s="384"/>
      <c r="X206" s="384"/>
    </row>
    <row r="207" ht="15.75" customHeight="1" spans="1:24">
      <c r="A207" s="383"/>
      <c r="B207" s="384"/>
      <c r="C207" s="385"/>
      <c r="D207" s="385"/>
      <c r="E207" s="384"/>
      <c r="F207" s="384"/>
      <c r="G207" s="384"/>
      <c r="H207" s="384"/>
      <c r="I207" s="384"/>
      <c r="J207" s="384"/>
      <c r="K207" s="384"/>
      <c r="L207" s="384"/>
      <c r="M207" s="384"/>
      <c r="N207" s="384"/>
      <c r="O207" s="384"/>
      <c r="P207" s="384"/>
      <c r="Q207" s="384"/>
      <c r="R207" s="384"/>
      <c r="S207" s="384"/>
      <c r="T207" s="384"/>
      <c r="U207" s="384"/>
      <c r="V207" s="384"/>
      <c r="W207" s="384"/>
      <c r="X207" s="384"/>
    </row>
    <row r="208" ht="15.75" customHeight="1" spans="1:24">
      <c r="A208" s="383"/>
      <c r="B208" s="384"/>
      <c r="C208" s="385"/>
      <c r="D208" s="385"/>
      <c r="E208" s="384"/>
      <c r="F208" s="384"/>
      <c r="G208" s="384"/>
      <c r="H208" s="384"/>
      <c r="I208" s="384"/>
      <c r="J208" s="384"/>
      <c r="K208" s="384"/>
      <c r="L208" s="384"/>
      <c r="M208" s="384"/>
      <c r="N208" s="384"/>
      <c r="O208" s="384"/>
      <c r="P208" s="384"/>
      <c r="Q208" s="384"/>
      <c r="R208" s="384"/>
      <c r="S208" s="384"/>
      <c r="T208" s="384"/>
      <c r="U208" s="384"/>
      <c r="V208" s="384"/>
      <c r="W208" s="384"/>
      <c r="X208" s="384"/>
    </row>
    <row r="209" ht="15.75" customHeight="1" spans="1:24">
      <c r="A209" s="383"/>
      <c r="B209" s="384"/>
      <c r="C209" s="385"/>
      <c r="D209" s="385"/>
      <c r="E209" s="384"/>
      <c r="F209" s="384"/>
      <c r="G209" s="384"/>
      <c r="H209" s="384"/>
      <c r="I209" s="384"/>
      <c r="J209" s="384"/>
      <c r="K209" s="384"/>
      <c r="L209" s="384"/>
      <c r="M209" s="384"/>
      <c r="N209" s="384"/>
      <c r="O209" s="384"/>
      <c r="P209" s="384"/>
      <c r="Q209" s="384"/>
      <c r="R209" s="384"/>
      <c r="S209" s="384"/>
      <c r="T209" s="384"/>
      <c r="U209" s="384"/>
      <c r="V209" s="384"/>
      <c r="W209" s="384"/>
      <c r="X209" s="384"/>
    </row>
    <row r="210" ht="15.75" customHeight="1" spans="1:24">
      <c r="A210" s="383"/>
      <c r="B210" s="384"/>
      <c r="C210" s="385"/>
      <c r="D210" s="385"/>
      <c r="E210" s="384"/>
      <c r="F210" s="384"/>
      <c r="G210" s="384"/>
      <c r="H210" s="384"/>
      <c r="I210" s="384"/>
      <c r="J210" s="384"/>
      <c r="K210" s="384"/>
      <c r="L210" s="384"/>
      <c r="M210" s="384"/>
      <c r="N210" s="384"/>
      <c r="O210" s="384"/>
      <c r="P210" s="384"/>
      <c r="Q210" s="384"/>
      <c r="R210" s="384"/>
      <c r="S210" s="384"/>
      <c r="T210" s="384"/>
      <c r="U210" s="384"/>
      <c r="V210" s="384"/>
      <c r="W210" s="384"/>
      <c r="X210" s="384"/>
    </row>
    <row r="211" ht="15.75" customHeight="1" spans="1:24">
      <c r="A211" s="383"/>
      <c r="B211" s="384"/>
      <c r="C211" s="385"/>
      <c r="D211" s="385"/>
      <c r="E211" s="384"/>
      <c r="F211" s="384"/>
      <c r="G211" s="384"/>
      <c r="H211" s="384"/>
      <c r="I211" s="384"/>
      <c r="J211" s="384"/>
      <c r="K211" s="384"/>
      <c r="L211" s="384"/>
      <c r="M211" s="384"/>
      <c r="N211" s="384"/>
      <c r="O211" s="384"/>
      <c r="P211" s="384"/>
      <c r="Q211" s="384"/>
      <c r="R211" s="384"/>
      <c r="S211" s="384"/>
      <c r="T211" s="384"/>
      <c r="U211" s="384"/>
      <c r="V211" s="384"/>
      <c r="W211" s="384"/>
      <c r="X211" s="384"/>
    </row>
    <row r="212" ht="15.75" customHeight="1" spans="1:24">
      <c r="A212" s="383"/>
      <c r="B212" s="384"/>
      <c r="C212" s="385"/>
      <c r="D212" s="385"/>
      <c r="E212" s="384"/>
      <c r="F212" s="384"/>
      <c r="G212" s="384"/>
      <c r="H212" s="384"/>
      <c r="I212" s="384"/>
      <c r="J212" s="384"/>
      <c r="K212" s="384"/>
      <c r="L212" s="384"/>
      <c r="M212" s="384"/>
      <c r="N212" s="384"/>
      <c r="O212" s="384"/>
      <c r="P212" s="384"/>
      <c r="Q212" s="384"/>
      <c r="R212" s="384"/>
      <c r="S212" s="384"/>
      <c r="T212" s="384"/>
      <c r="U212" s="384"/>
      <c r="V212" s="384"/>
      <c r="W212" s="384"/>
      <c r="X212" s="384"/>
    </row>
    <row r="213" ht="15.75" customHeight="1" spans="1:24">
      <c r="A213" s="383"/>
      <c r="B213" s="384"/>
      <c r="C213" s="385"/>
      <c r="D213" s="385"/>
      <c r="E213" s="384"/>
      <c r="F213" s="384"/>
      <c r="G213" s="384"/>
      <c r="H213" s="384"/>
      <c r="I213" s="384"/>
      <c r="J213" s="384"/>
      <c r="K213" s="384"/>
      <c r="L213" s="384"/>
      <c r="M213" s="384"/>
      <c r="N213" s="384"/>
      <c r="O213" s="384"/>
      <c r="P213" s="384"/>
      <c r="Q213" s="384"/>
      <c r="R213" s="384"/>
      <c r="S213" s="384"/>
      <c r="T213" s="384"/>
      <c r="U213" s="384"/>
      <c r="V213" s="384"/>
      <c r="W213" s="384"/>
      <c r="X213" s="384"/>
    </row>
    <row r="214" ht="15.75" customHeight="1" spans="1:24">
      <c r="A214" s="383"/>
      <c r="B214" s="384"/>
      <c r="C214" s="385"/>
      <c r="D214" s="385"/>
      <c r="E214" s="384"/>
      <c r="F214" s="384"/>
      <c r="G214" s="384"/>
      <c r="H214" s="384"/>
      <c r="I214" s="384"/>
      <c r="J214" s="384"/>
      <c r="K214" s="384"/>
      <c r="L214" s="384"/>
      <c r="M214" s="384"/>
      <c r="N214" s="384"/>
      <c r="O214" s="384"/>
      <c r="P214" s="384"/>
      <c r="Q214" s="384"/>
      <c r="R214" s="384"/>
      <c r="S214" s="384"/>
      <c r="T214" s="384"/>
      <c r="U214" s="384"/>
      <c r="V214" s="384"/>
      <c r="W214" s="384"/>
      <c r="X214" s="384"/>
    </row>
    <row r="215" ht="15.75" customHeight="1" spans="1:24">
      <c r="A215" s="383"/>
      <c r="B215" s="384"/>
      <c r="C215" s="385"/>
      <c r="D215" s="385"/>
      <c r="E215" s="384"/>
      <c r="F215" s="384"/>
      <c r="G215" s="384"/>
      <c r="H215" s="384"/>
      <c r="I215" s="384"/>
      <c r="J215" s="384"/>
      <c r="K215" s="384"/>
      <c r="L215" s="384"/>
      <c r="M215" s="384"/>
      <c r="N215" s="384"/>
      <c r="O215" s="384"/>
      <c r="P215" s="384"/>
      <c r="Q215" s="384"/>
      <c r="R215" s="384"/>
      <c r="S215" s="384"/>
      <c r="T215" s="384"/>
      <c r="U215" s="384"/>
      <c r="V215" s="384"/>
      <c r="W215" s="384"/>
      <c r="X215" s="384"/>
    </row>
    <row r="216" ht="15.75" customHeight="1" spans="1:24">
      <c r="A216" s="383"/>
      <c r="B216" s="384"/>
      <c r="C216" s="385"/>
      <c r="D216" s="385"/>
      <c r="E216" s="384"/>
      <c r="F216" s="384"/>
      <c r="G216" s="384"/>
      <c r="H216" s="384"/>
      <c r="I216" s="384"/>
      <c r="J216" s="384"/>
      <c r="K216" s="384"/>
      <c r="L216" s="384"/>
      <c r="M216" s="384"/>
      <c r="N216" s="384"/>
      <c r="O216" s="384"/>
      <c r="P216" s="384"/>
      <c r="Q216" s="384"/>
      <c r="R216" s="384"/>
      <c r="S216" s="384"/>
      <c r="T216" s="384"/>
      <c r="U216" s="384"/>
      <c r="V216" s="384"/>
      <c r="W216" s="384"/>
      <c r="X216" s="384"/>
    </row>
    <row r="217" ht="15.75" customHeight="1" spans="1:24">
      <c r="A217" s="383"/>
      <c r="B217" s="384"/>
      <c r="C217" s="385"/>
      <c r="D217" s="385"/>
      <c r="E217" s="384"/>
      <c r="F217" s="384"/>
      <c r="G217" s="384"/>
      <c r="H217" s="384"/>
      <c r="I217" s="384"/>
      <c r="J217" s="384"/>
      <c r="K217" s="384"/>
      <c r="L217" s="384"/>
      <c r="M217" s="384"/>
      <c r="N217" s="384"/>
      <c r="O217" s="384"/>
      <c r="P217" s="384"/>
      <c r="Q217" s="384"/>
      <c r="R217" s="384"/>
      <c r="S217" s="384"/>
      <c r="T217" s="384"/>
      <c r="U217" s="384"/>
      <c r="V217" s="384"/>
      <c r="W217" s="384"/>
      <c r="X217" s="384"/>
    </row>
    <row r="218" ht="15.75" customHeight="1" spans="1:24">
      <c r="A218" s="383"/>
      <c r="B218" s="384"/>
      <c r="C218" s="385"/>
      <c r="D218" s="385"/>
      <c r="E218" s="384"/>
      <c r="F218" s="384"/>
      <c r="G218" s="384"/>
      <c r="H218" s="384"/>
      <c r="I218" s="384"/>
      <c r="J218" s="384"/>
      <c r="K218" s="384"/>
      <c r="L218" s="384"/>
      <c r="M218" s="384"/>
      <c r="N218" s="384"/>
      <c r="O218" s="384"/>
      <c r="P218" s="384"/>
      <c r="Q218" s="384"/>
      <c r="R218" s="384"/>
      <c r="S218" s="384"/>
      <c r="T218" s="384"/>
      <c r="U218" s="384"/>
      <c r="V218" s="384"/>
      <c r="W218" s="384"/>
      <c r="X218" s="384"/>
    </row>
    <row r="219" ht="15.75" customHeight="1" spans="1:24">
      <c r="A219" s="383"/>
      <c r="B219" s="384"/>
      <c r="C219" s="385"/>
      <c r="D219" s="385"/>
      <c r="E219" s="384"/>
      <c r="F219" s="384"/>
      <c r="G219" s="384"/>
      <c r="H219" s="384"/>
      <c r="I219" s="384"/>
      <c r="J219" s="384"/>
      <c r="K219" s="384"/>
      <c r="L219" s="384"/>
      <c r="M219" s="384"/>
      <c r="N219" s="384"/>
      <c r="O219" s="384"/>
      <c r="P219" s="384"/>
      <c r="Q219" s="384"/>
      <c r="R219" s="384"/>
      <c r="S219" s="384"/>
      <c r="T219" s="384"/>
      <c r="U219" s="384"/>
      <c r="V219" s="384"/>
      <c r="W219" s="384"/>
      <c r="X219" s="384"/>
    </row>
    <row r="220" ht="15.75" customHeight="1" spans="1:24">
      <c r="A220" s="383"/>
      <c r="B220" s="384"/>
      <c r="C220" s="385"/>
      <c r="D220" s="385"/>
      <c r="E220" s="384"/>
      <c r="F220" s="384"/>
      <c r="G220" s="384"/>
      <c r="H220" s="384"/>
      <c r="I220" s="384"/>
      <c r="J220" s="384"/>
      <c r="K220" s="384"/>
      <c r="L220" s="384"/>
      <c r="M220" s="384"/>
      <c r="N220" s="384"/>
      <c r="O220" s="384"/>
      <c r="P220" s="384"/>
      <c r="Q220" s="384"/>
      <c r="R220" s="384"/>
      <c r="S220" s="384"/>
      <c r="T220" s="384"/>
      <c r="U220" s="384"/>
      <c r="V220" s="384"/>
      <c r="W220" s="384"/>
      <c r="X220" s="384"/>
    </row>
    <row r="221" ht="15.75" customHeight="1" spans="1:24">
      <c r="A221" s="383"/>
      <c r="B221" s="384"/>
      <c r="C221" s="385"/>
      <c r="D221" s="385"/>
      <c r="E221" s="384"/>
      <c r="F221" s="384"/>
      <c r="G221" s="384"/>
      <c r="H221" s="384"/>
      <c r="I221" s="384"/>
      <c r="J221" s="384"/>
      <c r="K221" s="384"/>
      <c r="L221" s="384"/>
      <c r="M221" s="384"/>
      <c r="N221" s="384"/>
      <c r="O221" s="384"/>
      <c r="P221" s="384"/>
      <c r="Q221" s="384"/>
      <c r="R221" s="384"/>
      <c r="S221" s="384"/>
      <c r="T221" s="384"/>
      <c r="U221" s="384"/>
      <c r="V221" s="384"/>
      <c r="W221" s="384"/>
      <c r="X221" s="384"/>
    </row>
    <row r="222" ht="15.75" customHeight="1" spans="1:24">
      <c r="A222" s="383"/>
      <c r="B222" s="384"/>
      <c r="C222" s="385"/>
      <c r="D222" s="385"/>
      <c r="E222" s="384"/>
      <c r="F222" s="384"/>
      <c r="G222" s="384"/>
      <c r="H222" s="384"/>
      <c r="I222" s="384"/>
      <c r="J222" s="384"/>
      <c r="K222" s="384"/>
      <c r="L222" s="384"/>
      <c r="M222" s="384"/>
      <c r="N222" s="384"/>
      <c r="O222" s="384"/>
      <c r="P222" s="384"/>
      <c r="Q222" s="384"/>
      <c r="R222" s="384"/>
      <c r="S222" s="384"/>
      <c r="T222" s="384"/>
      <c r="U222" s="384"/>
      <c r="V222" s="384"/>
      <c r="W222" s="384"/>
      <c r="X222" s="384"/>
    </row>
    <row r="223" ht="15.75" customHeight="1" spans="1:24">
      <c r="A223" s="383"/>
      <c r="B223" s="384"/>
      <c r="C223" s="385"/>
      <c r="D223" s="385"/>
      <c r="E223" s="384"/>
      <c r="F223" s="384"/>
      <c r="G223" s="384"/>
      <c r="H223" s="384"/>
      <c r="I223" s="384"/>
      <c r="J223" s="384"/>
      <c r="K223" s="384"/>
      <c r="L223" s="384"/>
      <c r="M223" s="384"/>
      <c r="N223" s="384"/>
      <c r="O223" s="384"/>
      <c r="P223" s="384"/>
      <c r="Q223" s="384"/>
      <c r="R223" s="384"/>
      <c r="S223" s="384"/>
      <c r="T223" s="384"/>
      <c r="U223" s="384"/>
      <c r="V223" s="384"/>
      <c r="W223" s="384"/>
      <c r="X223" s="384"/>
    </row>
    <row r="224" ht="15.75" customHeight="1" spans="1:24">
      <c r="A224" s="383"/>
      <c r="B224" s="384"/>
      <c r="C224" s="385"/>
      <c r="D224" s="385"/>
      <c r="E224" s="384"/>
      <c r="F224" s="384"/>
      <c r="G224" s="384"/>
      <c r="H224" s="384"/>
      <c r="I224" s="384"/>
      <c r="J224" s="384"/>
      <c r="K224" s="384"/>
      <c r="L224" s="384"/>
      <c r="M224" s="384"/>
      <c r="N224" s="384"/>
      <c r="O224" s="384"/>
      <c r="P224" s="384"/>
      <c r="Q224" s="384"/>
      <c r="R224" s="384"/>
      <c r="S224" s="384"/>
      <c r="T224" s="384"/>
      <c r="U224" s="384"/>
      <c r="V224" s="384"/>
      <c r="W224" s="384"/>
      <c r="X224" s="384"/>
    </row>
    <row r="225" ht="15.75" customHeight="1" spans="1:24">
      <c r="A225" s="383"/>
      <c r="B225" s="384"/>
      <c r="C225" s="385"/>
      <c r="D225" s="385"/>
      <c r="E225" s="384"/>
      <c r="F225" s="384"/>
      <c r="G225" s="384"/>
      <c r="H225" s="384"/>
      <c r="I225" s="384"/>
      <c r="J225" s="384"/>
      <c r="K225" s="384"/>
      <c r="L225" s="384"/>
      <c r="M225" s="384"/>
      <c r="N225" s="384"/>
      <c r="O225" s="384"/>
      <c r="P225" s="384"/>
      <c r="Q225" s="384"/>
      <c r="R225" s="384"/>
      <c r="S225" s="384"/>
      <c r="T225" s="384"/>
      <c r="U225" s="384"/>
      <c r="V225" s="384"/>
      <c r="W225" s="384"/>
      <c r="X225" s="384"/>
    </row>
    <row r="226" ht="15.75" customHeight="1" spans="1:24">
      <c r="A226" s="383"/>
      <c r="B226" s="384"/>
      <c r="C226" s="385"/>
      <c r="D226" s="385"/>
      <c r="E226" s="384"/>
      <c r="F226" s="384"/>
      <c r="G226" s="384"/>
      <c r="H226" s="384"/>
      <c r="I226" s="384"/>
      <c r="J226" s="384"/>
      <c r="K226" s="384"/>
      <c r="L226" s="384"/>
      <c r="M226" s="384"/>
      <c r="N226" s="384"/>
      <c r="O226" s="384"/>
      <c r="P226" s="384"/>
      <c r="Q226" s="384"/>
      <c r="R226" s="384"/>
      <c r="S226" s="384"/>
      <c r="T226" s="384"/>
      <c r="U226" s="384"/>
      <c r="V226" s="384"/>
      <c r="W226" s="384"/>
      <c r="X226" s="384"/>
    </row>
    <row r="227" ht="15.75" customHeight="1" spans="1:24">
      <c r="A227" s="383"/>
      <c r="B227" s="384"/>
      <c r="C227" s="385"/>
      <c r="D227" s="385"/>
      <c r="E227" s="384"/>
      <c r="F227" s="384"/>
      <c r="G227" s="384"/>
      <c r="H227" s="384"/>
      <c r="I227" s="384"/>
      <c r="J227" s="384"/>
      <c r="K227" s="384"/>
      <c r="L227" s="384"/>
      <c r="M227" s="384"/>
      <c r="N227" s="384"/>
      <c r="O227" s="384"/>
      <c r="P227" s="384"/>
      <c r="Q227" s="384"/>
      <c r="R227" s="384"/>
      <c r="S227" s="384"/>
      <c r="T227" s="384"/>
      <c r="U227" s="384"/>
      <c r="V227" s="384"/>
      <c r="W227" s="384"/>
      <c r="X227" s="384"/>
    </row>
    <row r="228" ht="15.75" customHeight="1" spans="1:24">
      <c r="A228" s="383"/>
      <c r="B228" s="384"/>
      <c r="C228" s="385"/>
      <c r="D228" s="385"/>
      <c r="E228" s="384"/>
      <c r="F228" s="384"/>
      <c r="G228" s="384"/>
      <c r="H228" s="384"/>
      <c r="I228" s="384"/>
      <c r="J228" s="384"/>
      <c r="K228" s="384"/>
      <c r="L228" s="384"/>
      <c r="M228" s="384"/>
      <c r="N228" s="384"/>
      <c r="O228" s="384"/>
      <c r="P228" s="384"/>
      <c r="Q228" s="384"/>
      <c r="R228" s="384"/>
      <c r="S228" s="384"/>
      <c r="T228" s="384"/>
      <c r="U228" s="384"/>
      <c r="V228" s="384"/>
      <c r="W228" s="384"/>
      <c r="X228" s="384"/>
    </row>
    <row r="229" ht="15.75" customHeight="1" spans="1:24">
      <c r="A229" s="383"/>
      <c r="B229" s="384"/>
      <c r="C229" s="385"/>
      <c r="D229" s="385"/>
      <c r="E229" s="384"/>
      <c r="F229" s="384"/>
      <c r="G229" s="384"/>
      <c r="H229" s="384"/>
      <c r="I229" s="384"/>
      <c r="J229" s="384"/>
      <c r="K229" s="384"/>
      <c r="L229" s="384"/>
      <c r="M229" s="384"/>
      <c r="N229" s="384"/>
      <c r="O229" s="384"/>
      <c r="P229" s="384"/>
      <c r="Q229" s="384"/>
      <c r="R229" s="384"/>
      <c r="S229" s="384"/>
      <c r="T229" s="384"/>
      <c r="U229" s="384"/>
      <c r="V229" s="384"/>
      <c r="W229" s="384"/>
      <c r="X229" s="384"/>
    </row>
    <row r="230" ht="15.75" customHeight="1" spans="1:24">
      <c r="A230" s="383"/>
      <c r="B230" s="384"/>
      <c r="C230" s="385"/>
      <c r="D230" s="385"/>
      <c r="E230" s="384"/>
      <c r="F230" s="384"/>
      <c r="G230" s="384"/>
      <c r="H230" s="384"/>
      <c r="I230" s="384"/>
      <c r="J230" s="384"/>
      <c r="K230" s="384"/>
      <c r="L230" s="384"/>
      <c r="M230" s="384"/>
      <c r="N230" s="384"/>
      <c r="O230" s="384"/>
      <c r="P230" s="384"/>
      <c r="Q230" s="384"/>
      <c r="R230" s="384"/>
      <c r="S230" s="384"/>
      <c r="T230" s="384"/>
      <c r="U230" s="384"/>
      <c r="V230" s="384"/>
      <c r="W230" s="384"/>
      <c r="X230" s="384"/>
    </row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</sheetData>
  <mergeCells count="7">
    <mergeCell ref="B7:D7"/>
    <mergeCell ref="B8:D8"/>
    <mergeCell ref="B11:D11"/>
    <mergeCell ref="B18:D18"/>
    <mergeCell ref="C22:D22"/>
    <mergeCell ref="A26:B26"/>
    <mergeCell ref="A40:B40"/>
  </mergeCells>
  <conditionalFormatting sqref="D3:D4">
    <cfRule type="cellIs" dxfId="0" priority="1" stopIfTrue="1" operator="equal">
      <formula>0</formula>
    </cfRule>
  </conditionalFormatting>
  <hyperlinks>
    <hyperlink ref="B30" r:id="rId2" display="FATURAMENTOUPAS@GMAIL.COM"/>
  </hyperlinks>
  <pageMargins left="0.511805555555556" right="0.511805555555556" top="0.7875" bottom="0.7875" header="0" footer="0"/>
  <pageSetup paperSize="9" orientation="landscape"/>
  <headerFooter/>
  <rowBreaks count="1" manualBreakCount="1">
    <brk id="31" max="0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N87"/>
  <sheetViews>
    <sheetView showGridLines="0" zoomScale="80" zoomScaleNormal="80" workbookViewId="0">
      <selection activeCell="E17" sqref="E17"/>
    </sheetView>
  </sheetViews>
  <sheetFormatPr defaultColWidth="9.42857142857143" defaultRowHeight="14.45" customHeight="1"/>
  <cols>
    <col min="1" max="1" width="9.14285714285714" style="348" customWidth="1"/>
    <col min="2" max="2" width="76" style="348" customWidth="1"/>
    <col min="3" max="3" width="18.1428571428571" style="348" customWidth="1"/>
    <col min="4" max="4" width="19.4285714285714" style="348" customWidth="1"/>
    <col min="5" max="5" width="17.5714285714286" style="348" customWidth="1"/>
    <col min="6" max="6" width="15.1428571428571" style="348" customWidth="1"/>
    <col min="7" max="7" width="16.4285714285714" style="348" customWidth="1"/>
    <col min="8" max="8" width="33.2857142857143" style="348" customWidth="1"/>
    <col min="9" max="256" width="9.42857142857143" style="348"/>
    <col min="257" max="257" width="9.14285714285714" style="348" customWidth="1"/>
    <col min="258" max="258" width="76" style="348" customWidth="1"/>
    <col min="259" max="259" width="18.1428571428571" style="348" customWidth="1"/>
    <col min="260" max="260" width="19.4285714285714" style="348" customWidth="1"/>
    <col min="261" max="261" width="17.5714285714286" style="348" customWidth="1"/>
    <col min="262" max="262" width="15.1428571428571" style="348" customWidth="1"/>
    <col min="263" max="263" width="16.4285714285714" style="348" customWidth="1"/>
    <col min="264" max="264" width="33.2857142857143" style="348" customWidth="1"/>
    <col min="265" max="512" width="9.42857142857143" style="348"/>
    <col min="513" max="513" width="9.14285714285714" style="348" customWidth="1"/>
    <col min="514" max="514" width="76" style="348" customWidth="1"/>
    <col min="515" max="515" width="18.1428571428571" style="348" customWidth="1"/>
    <col min="516" max="516" width="19.4285714285714" style="348" customWidth="1"/>
    <col min="517" max="517" width="17.5714285714286" style="348" customWidth="1"/>
    <col min="518" max="518" width="15.1428571428571" style="348" customWidth="1"/>
    <col min="519" max="519" width="16.4285714285714" style="348" customWidth="1"/>
    <col min="520" max="520" width="33.2857142857143" style="348" customWidth="1"/>
    <col min="521" max="768" width="9.42857142857143" style="348"/>
    <col min="769" max="769" width="9.14285714285714" style="348" customWidth="1"/>
    <col min="770" max="770" width="76" style="348" customWidth="1"/>
    <col min="771" max="771" width="18.1428571428571" style="348" customWidth="1"/>
    <col min="772" max="772" width="19.4285714285714" style="348" customWidth="1"/>
    <col min="773" max="773" width="17.5714285714286" style="348" customWidth="1"/>
    <col min="774" max="774" width="15.1428571428571" style="348" customWidth="1"/>
    <col min="775" max="775" width="16.4285714285714" style="348" customWidth="1"/>
    <col min="776" max="776" width="33.2857142857143" style="348" customWidth="1"/>
    <col min="777" max="1024" width="9.42857142857143" style="348"/>
    <col min="1025" max="1025" width="9.14285714285714" style="348" customWidth="1"/>
    <col min="1026" max="1026" width="76" style="348" customWidth="1"/>
    <col min="1027" max="1027" width="18.1428571428571" style="348" customWidth="1"/>
    <col min="1028" max="1028" width="19.4285714285714" style="348" customWidth="1"/>
    <col min="1029" max="1029" width="17.5714285714286" style="348" customWidth="1"/>
    <col min="1030" max="1030" width="15.1428571428571" style="348" customWidth="1"/>
    <col min="1031" max="1031" width="16.4285714285714" style="348" customWidth="1"/>
    <col min="1032" max="1032" width="33.2857142857143" style="348" customWidth="1"/>
    <col min="1033" max="1280" width="9.42857142857143" style="348"/>
    <col min="1281" max="1281" width="9.14285714285714" style="348" customWidth="1"/>
    <col min="1282" max="1282" width="76" style="348" customWidth="1"/>
    <col min="1283" max="1283" width="18.1428571428571" style="348" customWidth="1"/>
    <col min="1284" max="1284" width="19.4285714285714" style="348" customWidth="1"/>
    <col min="1285" max="1285" width="17.5714285714286" style="348" customWidth="1"/>
    <col min="1286" max="1286" width="15.1428571428571" style="348" customWidth="1"/>
    <col min="1287" max="1287" width="16.4285714285714" style="348" customWidth="1"/>
    <col min="1288" max="1288" width="33.2857142857143" style="348" customWidth="1"/>
    <col min="1289" max="1536" width="9.42857142857143" style="348"/>
    <col min="1537" max="1537" width="9.14285714285714" style="348" customWidth="1"/>
    <col min="1538" max="1538" width="76" style="348" customWidth="1"/>
    <col min="1539" max="1539" width="18.1428571428571" style="348" customWidth="1"/>
    <col min="1540" max="1540" width="19.4285714285714" style="348" customWidth="1"/>
    <col min="1541" max="1541" width="17.5714285714286" style="348" customWidth="1"/>
    <col min="1542" max="1542" width="15.1428571428571" style="348" customWidth="1"/>
    <col min="1543" max="1543" width="16.4285714285714" style="348" customWidth="1"/>
    <col min="1544" max="1544" width="33.2857142857143" style="348" customWidth="1"/>
    <col min="1545" max="1792" width="9.42857142857143" style="348"/>
    <col min="1793" max="1793" width="9.14285714285714" style="348" customWidth="1"/>
    <col min="1794" max="1794" width="76" style="348" customWidth="1"/>
    <col min="1795" max="1795" width="18.1428571428571" style="348" customWidth="1"/>
    <col min="1796" max="1796" width="19.4285714285714" style="348" customWidth="1"/>
    <col min="1797" max="1797" width="17.5714285714286" style="348" customWidth="1"/>
    <col min="1798" max="1798" width="15.1428571428571" style="348" customWidth="1"/>
    <col min="1799" max="1799" width="16.4285714285714" style="348" customWidth="1"/>
    <col min="1800" max="1800" width="33.2857142857143" style="348" customWidth="1"/>
    <col min="1801" max="2048" width="9.42857142857143" style="348"/>
    <col min="2049" max="2049" width="9.14285714285714" style="348" customWidth="1"/>
    <col min="2050" max="2050" width="76" style="348" customWidth="1"/>
    <col min="2051" max="2051" width="18.1428571428571" style="348" customWidth="1"/>
    <col min="2052" max="2052" width="19.4285714285714" style="348" customWidth="1"/>
    <col min="2053" max="2053" width="17.5714285714286" style="348" customWidth="1"/>
    <col min="2054" max="2054" width="15.1428571428571" style="348" customWidth="1"/>
    <col min="2055" max="2055" width="16.4285714285714" style="348" customWidth="1"/>
    <col min="2056" max="2056" width="33.2857142857143" style="348" customWidth="1"/>
    <col min="2057" max="2304" width="9.42857142857143" style="348"/>
    <col min="2305" max="2305" width="9.14285714285714" style="348" customWidth="1"/>
    <col min="2306" max="2306" width="76" style="348" customWidth="1"/>
    <col min="2307" max="2307" width="18.1428571428571" style="348" customWidth="1"/>
    <col min="2308" max="2308" width="19.4285714285714" style="348" customWidth="1"/>
    <col min="2309" max="2309" width="17.5714285714286" style="348" customWidth="1"/>
    <col min="2310" max="2310" width="15.1428571428571" style="348" customWidth="1"/>
    <col min="2311" max="2311" width="16.4285714285714" style="348" customWidth="1"/>
    <col min="2312" max="2312" width="33.2857142857143" style="348" customWidth="1"/>
    <col min="2313" max="2560" width="9.42857142857143" style="348"/>
    <col min="2561" max="2561" width="9.14285714285714" style="348" customWidth="1"/>
    <col min="2562" max="2562" width="76" style="348" customWidth="1"/>
    <col min="2563" max="2563" width="18.1428571428571" style="348" customWidth="1"/>
    <col min="2564" max="2564" width="19.4285714285714" style="348" customWidth="1"/>
    <col min="2565" max="2565" width="17.5714285714286" style="348" customWidth="1"/>
    <col min="2566" max="2566" width="15.1428571428571" style="348" customWidth="1"/>
    <col min="2567" max="2567" width="16.4285714285714" style="348" customWidth="1"/>
    <col min="2568" max="2568" width="33.2857142857143" style="348" customWidth="1"/>
    <col min="2569" max="2816" width="9.42857142857143" style="348"/>
    <col min="2817" max="2817" width="9.14285714285714" style="348" customWidth="1"/>
    <col min="2818" max="2818" width="76" style="348" customWidth="1"/>
    <col min="2819" max="2819" width="18.1428571428571" style="348" customWidth="1"/>
    <col min="2820" max="2820" width="19.4285714285714" style="348" customWidth="1"/>
    <col min="2821" max="2821" width="17.5714285714286" style="348" customWidth="1"/>
    <col min="2822" max="2822" width="15.1428571428571" style="348" customWidth="1"/>
    <col min="2823" max="2823" width="16.4285714285714" style="348" customWidth="1"/>
    <col min="2824" max="2824" width="33.2857142857143" style="348" customWidth="1"/>
    <col min="2825" max="3072" width="9.42857142857143" style="348"/>
    <col min="3073" max="3073" width="9.14285714285714" style="348" customWidth="1"/>
    <col min="3074" max="3074" width="76" style="348" customWidth="1"/>
    <col min="3075" max="3075" width="18.1428571428571" style="348" customWidth="1"/>
    <col min="3076" max="3076" width="19.4285714285714" style="348" customWidth="1"/>
    <col min="3077" max="3077" width="17.5714285714286" style="348" customWidth="1"/>
    <col min="3078" max="3078" width="15.1428571428571" style="348" customWidth="1"/>
    <col min="3079" max="3079" width="16.4285714285714" style="348" customWidth="1"/>
    <col min="3080" max="3080" width="33.2857142857143" style="348" customWidth="1"/>
    <col min="3081" max="3328" width="9.42857142857143" style="348"/>
    <col min="3329" max="3329" width="9.14285714285714" style="348" customWidth="1"/>
    <col min="3330" max="3330" width="76" style="348" customWidth="1"/>
    <col min="3331" max="3331" width="18.1428571428571" style="348" customWidth="1"/>
    <col min="3332" max="3332" width="19.4285714285714" style="348" customWidth="1"/>
    <col min="3333" max="3333" width="17.5714285714286" style="348" customWidth="1"/>
    <col min="3334" max="3334" width="15.1428571428571" style="348" customWidth="1"/>
    <col min="3335" max="3335" width="16.4285714285714" style="348" customWidth="1"/>
    <col min="3336" max="3336" width="33.2857142857143" style="348" customWidth="1"/>
    <col min="3337" max="3584" width="9.42857142857143" style="348"/>
    <col min="3585" max="3585" width="9.14285714285714" style="348" customWidth="1"/>
    <col min="3586" max="3586" width="76" style="348" customWidth="1"/>
    <col min="3587" max="3587" width="18.1428571428571" style="348" customWidth="1"/>
    <col min="3588" max="3588" width="19.4285714285714" style="348" customWidth="1"/>
    <col min="3589" max="3589" width="17.5714285714286" style="348" customWidth="1"/>
    <col min="3590" max="3590" width="15.1428571428571" style="348" customWidth="1"/>
    <col min="3591" max="3591" width="16.4285714285714" style="348" customWidth="1"/>
    <col min="3592" max="3592" width="33.2857142857143" style="348" customWidth="1"/>
    <col min="3593" max="3840" width="9.42857142857143" style="348"/>
    <col min="3841" max="3841" width="9.14285714285714" style="348" customWidth="1"/>
    <col min="3842" max="3842" width="76" style="348" customWidth="1"/>
    <col min="3843" max="3843" width="18.1428571428571" style="348" customWidth="1"/>
    <col min="3844" max="3844" width="19.4285714285714" style="348" customWidth="1"/>
    <col min="3845" max="3845" width="17.5714285714286" style="348" customWidth="1"/>
    <col min="3846" max="3846" width="15.1428571428571" style="348" customWidth="1"/>
    <col min="3847" max="3847" width="16.4285714285714" style="348" customWidth="1"/>
    <col min="3848" max="3848" width="33.2857142857143" style="348" customWidth="1"/>
    <col min="3849" max="4096" width="9.42857142857143" style="348"/>
    <col min="4097" max="4097" width="9.14285714285714" style="348" customWidth="1"/>
    <col min="4098" max="4098" width="76" style="348" customWidth="1"/>
    <col min="4099" max="4099" width="18.1428571428571" style="348" customWidth="1"/>
    <col min="4100" max="4100" width="19.4285714285714" style="348" customWidth="1"/>
    <col min="4101" max="4101" width="17.5714285714286" style="348" customWidth="1"/>
    <col min="4102" max="4102" width="15.1428571428571" style="348" customWidth="1"/>
    <col min="4103" max="4103" width="16.4285714285714" style="348" customWidth="1"/>
    <col min="4104" max="4104" width="33.2857142857143" style="348" customWidth="1"/>
    <col min="4105" max="4352" width="9.42857142857143" style="348"/>
    <col min="4353" max="4353" width="9.14285714285714" style="348" customWidth="1"/>
    <col min="4354" max="4354" width="76" style="348" customWidth="1"/>
    <col min="4355" max="4355" width="18.1428571428571" style="348" customWidth="1"/>
    <col min="4356" max="4356" width="19.4285714285714" style="348" customWidth="1"/>
    <col min="4357" max="4357" width="17.5714285714286" style="348" customWidth="1"/>
    <col min="4358" max="4358" width="15.1428571428571" style="348" customWidth="1"/>
    <col min="4359" max="4359" width="16.4285714285714" style="348" customWidth="1"/>
    <col min="4360" max="4360" width="33.2857142857143" style="348" customWidth="1"/>
    <col min="4361" max="4608" width="9.42857142857143" style="348"/>
    <col min="4609" max="4609" width="9.14285714285714" style="348" customWidth="1"/>
    <col min="4610" max="4610" width="76" style="348" customWidth="1"/>
    <col min="4611" max="4611" width="18.1428571428571" style="348" customWidth="1"/>
    <col min="4612" max="4612" width="19.4285714285714" style="348" customWidth="1"/>
    <col min="4613" max="4613" width="17.5714285714286" style="348" customWidth="1"/>
    <col min="4614" max="4614" width="15.1428571428571" style="348" customWidth="1"/>
    <col min="4615" max="4615" width="16.4285714285714" style="348" customWidth="1"/>
    <col min="4616" max="4616" width="33.2857142857143" style="348" customWidth="1"/>
    <col min="4617" max="4864" width="9.42857142857143" style="348"/>
    <col min="4865" max="4865" width="9.14285714285714" style="348" customWidth="1"/>
    <col min="4866" max="4866" width="76" style="348" customWidth="1"/>
    <col min="4867" max="4867" width="18.1428571428571" style="348" customWidth="1"/>
    <col min="4868" max="4868" width="19.4285714285714" style="348" customWidth="1"/>
    <col min="4869" max="4869" width="17.5714285714286" style="348" customWidth="1"/>
    <col min="4870" max="4870" width="15.1428571428571" style="348" customWidth="1"/>
    <col min="4871" max="4871" width="16.4285714285714" style="348" customWidth="1"/>
    <col min="4872" max="4872" width="33.2857142857143" style="348" customWidth="1"/>
    <col min="4873" max="5120" width="9.42857142857143" style="348"/>
    <col min="5121" max="5121" width="9.14285714285714" style="348" customWidth="1"/>
    <col min="5122" max="5122" width="76" style="348" customWidth="1"/>
    <col min="5123" max="5123" width="18.1428571428571" style="348" customWidth="1"/>
    <col min="5124" max="5124" width="19.4285714285714" style="348" customWidth="1"/>
    <col min="5125" max="5125" width="17.5714285714286" style="348" customWidth="1"/>
    <col min="5126" max="5126" width="15.1428571428571" style="348" customWidth="1"/>
    <col min="5127" max="5127" width="16.4285714285714" style="348" customWidth="1"/>
    <col min="5128" max="5128" width="33.2857142857143" style="348" customWidth="1"/>
    <col min="5129" max="5376" width="9.42857142857143" style="348"/>
    <col min="5377" max="5377" width="9.14285714285714" style="348" customWidth="1"/>
    <col min="5378" max="5378" width="76" style="348" customWidth="1"/>
    <col min="5379" max="5379" width="18.1428571428571" style="348" customWidth="1"/>
    <col min="5380" max="5380" width="19.4285714285714" style="348" customWidth="1"/>
    <col min="5381" max="5381" width="17.5714285714286" style="348" customWidth="1"/>
    <col min="5382" max="5382" width="15.1428571428571" style="348" customWidth="1"/>
    <col min="5383" max="5383" width="16.4285714285714" style="348" customWidth="1"/>
    <col min="5384" max="5384" width="33.2857142857143" style="348" customWidth="1"/>
    <col min="5385" max="5632" width="9.42857142857143" style="348"/>
    <col min="5633" max="5633" width="9.14285714285714" style="348" customWidth="1"/>
    <col min="5634" max="5634" width="76" style="348" customWidth="1"/>
    <col min="5635" max="5635" width="18.1428571428571" style="348" customWidth="1"/>
    <col min="5636" max="5636" width="19.4285714285714" style="348" customWidth="1"/>
    <col min="5637" max="5637" width="17.5714285714286" style="348" customWidth="1"/>
    <col min="5638" max="5638" width="15.1428571428571" style="348" customWidth="1"/>
    <col min="5639" max="5639" width="16.4285714285714" style="348" customWidth="1"/>
    <col min="5640" max="5640" width="33.2857142857143" style="348" customWidth="1"/>
    <col min="5641" max="5888" width="9.42857142857143" style="348"/>
    <col min="5889" max="5889" width="9.14285714285714" style="348" customWidth="1"/>
    <col min="5890" max="5890" width="76" style="348" customWidth="1"/>
    <col min="5891" max="5891" width="18.1428571428571" style="348" customWidth="1"/>
    <col min="5892" max="5892" width="19.4285714285714" style="348" customWidth="1"/>
    <col min="5893" max="5893" width="17.5714285714286" style="348" customWidth="1"/>
    <col min="5894" max="5894" width="15.1428571428571" style="348" customWidth="1"/>
    <col min="5895" max="5895" width="16.4285714285714" style="348" customWidth="1"/>
    <col min="5896" max="5896" width="33.2857142857143" style="348" customWidth="1"/>
    <col min="5897" max="6144" width="9.42857142857143" style="348"/>
    <col min="6145" max="6145" width="9.14285714285714" style="348" customWidth="1"/>
    <col min="6146" max="6146" width="76" style="348" customWidth="1"/>
    <col min="6147" max="6147" width="18.1428571428571" style="348" customWidth="1"/>
    <col min="6148" max="6148" width="19.4285714285714" style="348" customWidth="1"/>
    <col min="6149" max="6149" width="17.5714285714286" style="348" customWidth="1"/>
    <col min="6150" max="6150" width="15.1428571428571" style="348" customWidth="1"/>
    <col min="6151" max="6151" width="16.4285714285714" style="348" customWidth="1"/>
    <col min="6152" max="6152" width="33.2857142857143" style="348" customWidth="1"/>
    <col min="6153" max="6400" width="9.42857142857143" style="348"/>
    <col min="6401" max="6401" width="9.14285714285714" style="348" customWidth="1"/>
    <col min="6402" max="6402" width="76" style="348" customWidth="1"/>
    <col min="6403" max="6403" width="18.1428571428571" style="348" customWidth="1"/>
    <col min="6404" max="6404" width="19.4285714285714" style="348" customWidth="1"/>
    <col min="6405" max="6405" width="17.5714285714286" style="348" customWidth="1"/>
    <col min="6406" max="6406" width="15.1428571428571" style="348" customWidth="1"/>
    <col min="6407" max="6407" width="16.4285714285714" style="348" customWidth="1"/>
    <col min="6408" max="6408" width="33.2857142857143" style="348" customWidth="1"/>
    <col min="6409" max="6656" width="9.42857142857143" style="348"/>
    <col min="6657" max="6657" width="9.14285714285714" style="348" customWidth="1"/>
    <col min="6658" max="6658" width="76" style="348" customWidth="1"/>
    <col min="6659" max="6659" width="18.1428571428571" style="348" customWidth="1"/>
    <col min="6660" max="6660" width="19.4285714285714" style="348" customWidth="1"/>
    <col min="6661" max="6661" width="17.5714285714286" style="348" customWidth="1"/>
    <col min="6662" max="6662" width="15.1428571428571" style="348" customWidth="1"/>
    <col min="6663" max="6663" width="16.4285714285714" style="348" customWidth="1"/>
    <col min="6664" max="6664" width="33.2857142857143" style="348" customWidth="1"/>
    <col min="6665" max="6912" width="9.42857142857143" style="348"/>
    <col min="6913" max="6913" width="9.14285714285714" style="348" customWidth="1"/>
    <col min="6914" max="6914" width="76" style="348" customWidth="1"/>
    <col min="6915" max="6915" width="18.1428571428571" style="348" customWidth="1"/>
    <col min="6916" max="6916" width="19.4285714285714" style="348" customWidth="1"/>
    <col min="6917" max="6917" width="17.5714285714286" style="348" customWidth="1"/>
    <col min="6918" max="6918" width="15.1428571428571" style="348" customWidth="1"/>
    <col min="6919" max="6919" width="16.4285714285714" style="348" customWidth="1"/>
    <col min="6920" max="6920" width="33.2857142857143" style="348" customWidth="1"/>
    <col min="6921" max="7168" width="9.42857142857143" style="348"/>
    <col min="7169" max="7169" width="9.14285714285714" style="348" customWidth="1"/>
    <col min="7170" max="7170" width="76" style="348" customWidth="1"/>
    <col min="7171" max="7171" width="18.1428571428571" style="348" customWidth="1"/>
    <col min="7172" max="7172" width="19.4285714285714" style="348" customWidth="1"/>
    <col min="7173" max="7173" width="17.5714285714286" style="348" customWidth="1"/>
    <col min="7174" max="7174" width="15.1428571428571" style="348" customWidth="1"/>
    <col min="7175" max="7175" width="16.4285714285714" style="348" customWidth="1"/>
    <col min="7176" max="7176" width="33.2857142857143" style="348" customWidth="1"/>
    <col min="7177" max="7424" width="9.42857142857143" style="348"/>
    <col min="7425" max="7425" width="9.14285714285714" style="348" customWidth="1"/>
    <col min="7426" max="7426" width="76" style="348" customWidth="1"/>
    <col min="7427" max="7427" width="18.1428571428571" style="348" customWidth="1"/>
    <col min="7428" max="7428" width="19.4285714285714" style="348" customWidth="1"/>
    <col min="7429" max="7429" width="17.5714285714286" style="348" customWidth="1"/>
    <col min="7430" max="7430" width="15.1428571428571" style="348" customWidth="1"/>
    <col min="7431" max="7431" width="16.4285714285714" style="348" customWidth="1"/>
    <col min="7432" max="7432" width="33.2857142857143" style="348" customWidth="1"/>
    <col min="7433" max="7680" width="9.42857142857143" style="348"/>
    <col min="7681" max="7681" width="9.14285714285714" style="348" customWidth="1"/>
    <col min="7682" max="7682" width="76" style="348" customWidth="1"/>
    <col min="7683" max="7683" width="18.1428571428571" style="348" customWidth="1"/>
    <col min="7684" max="7684" width="19.4285714285714" style="348" customWidth="1"/>
    <col min="7685" max="7685" width="17.5714285714286" style="348" customWidth="1"/>
    <col min="7686" max="7686" width="15.1428571428571" style="348" customWidth="1"/>
    <col min="7687" max="7687" width="16.4285714285714" style="348" customWidth="1"/>
    <col min="7688" max="7688" width="33.2857142857143" style="348" customWidth="1"/>
    <col min="7689" max="7936" width="9.42857142857143" style="348"/>
    <col min="7937" max="7937" width="9.14285714285714" style="348" customWidth="1"/>
    <col min="7938" max="7938" width="76" style="348" customWidth="1"/>
    <col min="7939" max="7939" width="18.1428571428571" style="348" customWidth="1"/>
    <col min="7940" max="7940" width="19.4285714285714" style="348" customWidth="1"/>
    <col min="7941" max="7941" width="17.5714285714286" style="348" customWidth="1"/>
    <col min="7942" max="7942" width="15.1428571428571" style="348" customWidth="1"/>
    <col min="7943" max="7943" width="16.4285714285714" style="348" customWidth="1"/>
    <col min="7944" max="7944" width="33.2857142857143" style="348" customWidth="1"/>
    <col min="7945" max="8192" width="9.42857142857143" style="348"/>
    <col min="8193" max="8193" width="9.14285714285714" style="348" customWidth="1"/>
    <col min="8194" max="8194" width="76" style="348" customWidth="1"/>
    <col min="8195" max="8195" width="18.1428571428571" style="348" customWidth="1"/>
    <col min="8196" max="8196" width="19.4285714285714" style="348" customWidth="1"/>
    <col min="8197" max="8197" width="17.5714285714286" style="348" customWidth="1"/>
    <col min="8198" max="8198" width="15.1428571428571" style="348" customWidth="1"/>
    <col min="8199" max="8199" width="16.4285714285714" style="348" customWidth="1"/>
    <col min="8200" max="8200" width="33.2857142857143" style="348" customWidth="1"/>
    <col min="8201" max="8448" width="9.42857142857143" style="348"/>
    <col min="8449" max="8449" width="9.14285714285714" style="348" customWidth="1"/>
    <col min="8450" max="8450" width="76" style="348" customWidth="1"/>
    <col min="8451" max="8451" width="18.1428571428571" style="348" customWidth="1"/>
    <col min="8452" max="8452" width="19.4285714285714" style="348" customWidth="1"/>
    <col min="8453" max="8453" width="17.5714285714286" style="348" customWidth="1"/>
    <col min="8454" max="8454" width="15.1428571428571" style="348" customWidth="1"/>
    <col min="8455" max="8455" width="16.4285714285714" style="348" customWidth="1"/>
    <col min="8456" max="8456" width="33.2857142857143" style="348" customWidth="1"/>
    <col min="8457" max="8704" width="9.42857142857143" style="348"/>
    <col min="8705" max="8705" width="9.14285714285714" style="348" customWidth="1"/>
    <col min="8706" max="8706" width="76" style="348" customWidth="1"/>
    <col min="8707" max="8707" width="18.1428571428571" style="348" customWidth="1"/>
    <col min="8708" max="8708" width="19.4285714285714" style="348" customWidth="1"/>
    <col min="8709" max="8709" width="17.5714285714286" style="348" customWidth="1"/>
    <col min="8710" max="8710" width="15.1428571428571" style="348" customWidth="1"/>
    <col min="8711" max="8711" width="16.4285714285714" style="348" customWidth="1"/>
    <col min="8712" max="8712" width="33.2857142857143" style="348" customWidth="1"/>
    <col min="8713" max="8960" width="9.42857142857143" style="348"/>
    <col min="8961" max="8961" width="9.14285714285714" style="348" customWidth="1"/>
    <col min="8962" max="8962" width="76" style="348" customWidth="1"/>
    <col min="8963" max="8963" width="18.1428571428571" style="348" customWidth="1"/>
    <col min="8964" max="8964" width="19.4285714285714" style="348" customWidth="1"/>
    <col min="8965" max="8965" width="17.5714285714286" style="348" customWidth="1"/>
    <col min="8966" max="8966" width="15.1428571428571" style="348" customWidth="1"/>
    <col min="8967" max="8967" width="16.4285714285714" style="348" customWidth="1"/>
    <col min="8968" max="8968" width="33.2857142857143" style="348" customWidth="1"/>
    <col min="8969" max="9216" width="9.42857142857143" style="348"/>
    <col min="9217" max="9217" width="9.14285714285714" style="348" customWidth="1"/>
    <col min="9218" max="9218" width="76" style="348" customWidth="1"/>
    <col min="9219" max="9219" width="18.1428571428571" style="348" customWidth="1"/>
    <col min="9220" max="9220" width="19.4285714285714" style="348" customWidth="1"/>
    <col min="9221" max="9221" width="17.5714285714286" style="348" customWidth="1"/>
    <col min="9222" max="9222" width="15.1428571428571" style="348" customWidth="1"/>
    <col min="9223" max="9223" width="16.4285714285714" style="348" customWidth="1"/>
    <col min="9224" max="9224" width="33.2857142857143" style="348" customWidth="1"/>
    <col min="9225" max="9472" width="9.42857142857143" style="348"/>
    <col min="9473" max="9473" width="9.14285714285714" style="348" customWidth="1"/>
    <col min="9474" max="9474" width="76" style="348" customWidth="1"/>
    <col min="9475" max="9475" width="18.1428571428571" style="348" customWidth="1"/>
    <col min="9476" max="9476" width="19.4285714285714" style="348" customWidth="1"/>
    <col min="9477" max="9477" width="17.5714285714286" style="348" customWidth="1"/>
    <col min="9478" max="9478" width="15.1428571428571" style="348" customWidth="1"/>
    <col min="9479" max="9479" width="16.4285714285714" style="348" customWidth="1"/>
    <col min="9480" max="9480" width="33.2857142857143" style="348" customWidth="1"/>
    <col min="9481" max="9728" width="9.42857142857143" style="348"/>
    <col min="9729" max="9729" width="9.14285714285714" style="348" customWidth="1"/>
    <col min="9730" max="9730" width="76" style="348" customWidth="1"/>
    <col min="9731" max="9731" width="18.1428571428571" style="348" customWidth="1"/>
    <col min="9732" max="9732" width="19.4285714285714" style="348" customWidth="1"/>
    <col min="9733" max="9733" width="17.5714285714286" style="348" customWidth="1"/>
    <col min="9734" max="9734" width="15.1428571428571" style="348" customWidth="1"/>
    <col min="9735" max="9735" width="16.4285714285714" style="348" customWidth="1"/>
    <col min="9736" max="9736" width="33.2857142857143" style="348" customWidth="1"/>
    <col min="9737" max="9984" width="9.42857142857143" style="348"/>
    <col min="9985" max="9985" width="9.14285714285714" style="348" customWidth="1"/>
    <col min="9986" max="9986" width="76" style="348" customWidth="1"/>
    <col min="9987" max="9987" width="18.1428571428571" style="348" customWidth="1"/>
    <col min="9988" max="9988" width="19.4285714285714" style="348" customWidth="1"/>
    <col min="9989" max="9989" width="17.5714285714286" style="348" customWidth="1"/>
    <col min="9990" max="9990" width="15.1428571428571" style="348" customWidth="1"/>
    <col min="9991" max="9991" width="16.4285714285714" style="348" customWidth="1"/>
    <col min="9992" max="9992" width="33.2857142857143" style="348" customWidth="1"/>
    <col min="9993" max="10240" width="9.42857142857143" style="348"/>
    <col min="10241" max="10241" width="9.14285714285714" style="348" customWidth="1"/>
    <col min="10242" max="10242" width="76" style="348" customWidth="1"/>
    <col min="10243" max="10243" width="18.1428571428571" style="348" customWidth="1"/>
    <col min="10244" max="10244" width="19.4285714285714" style="348" customWidth="1"/>
    <col min="10245" max="10245" width="17.5714285714286" style="348" customWidth="1"/>
    <col min="10246" max="10246" width="15.1428571428571" style="348" customWidth="1"/>
    <col min="10247" max="10247" width="16.4285714285714" style="348" customWidth="1"/>
    <col min="10248" max="10248" width="33.2857142857143" style="348" customWidth="1"/>
    <col min="10249" max="10496" width="9.42857142857143" style="348"/>
    <col min="10497" max="10497" width="9.14285714285714" style="348" customWidth="1"/>
    <col min="10498" max="10498" width="76" style="348" customWidth="1"/>
    <col min="10499" max="10499" width="18.1428571428571" style="348" customWidth="1"/>
    <col min="10500" max="10500" width="19.4285714285714" style="348" customWidth="1"/>
    <col min="10501" max="10501" width="17.5714285714286" style="348" customWidth="1"/>
    <col min="10502" max="10502" width="15.1428571428571" style="348" customWidth="1"/>
    <col min="10503" max="10503" width="16.4285714285714" style="348" customWidth="1"/>
    <col min="10504" max="10504" width="33.2857142857143" style="348" customWidth="1"/>
    <col min="10505" max="10752" width="9.42857142857143" style="348"/>
    <col min="10753" max="10753" width="9.14285714285714" style="348" customWidth="1"/>
    <col min="10754" max="10754" width="76" style="348" customWidth="1"/>
    <col min="10755" max="10755" width="18.1428571428571" style="348" customWidth="1"/>
    <col min="10756" max="10756" width="19.4285714285714" style="348" customWidth="1"/>
    <col min="10757" max="10757" width="17.5714285714286" style="348" customWidth="1"/>
    <col min="10758" max="10758" width="15.1428571428571" style="348" customWidth="1"/>
    <col min="10759" max="10759" width="16.4285714285714" style="348" customWidth="1"/>
    <col min="10760" max="10760" width="33.2857142857143" style="348" customWidth="1"/>
    <col min="10761" max="11008" width="9.42857142857143" style="348"/>
    <col min="11009" max="11009" width="9.14285714285714" style="348" customWidth="1"/>
    <col min="11010" max="11010" width="76" style="348" customWidth="1"/>
    <col min="11011" max="11011" width="18.1428571428571" style="348" customWidth="1"/>
    <col min="11012" max="11012" width="19.4285714285714" style="348" customWidth="1"/>
    <col min="11013" max="11013" width="17.5714285714286" style="348" customWidth="1"/>
    <col min="11014" max="11014" width="15.1428571428571" style="348" customWidth="1"/>
    <col min="11015" max="11015" width="16.4285714285714" style="348" customWidth="1"/>
    <col min="11016" max="11016" width="33.2857142857143" style="348" customWidth="1"/>
    <col min="11017" max="11264" width="9.42857142857143" style="348"/>
    <col min="11265" max="11265" width="9.14285714285714" style="348" customWidth="1"/>
    <col min="11266" max="11266" width="76" style="348" customWidth="1"/>
    <col min="11267" max="11267" width="18.1428571428571" style="348" customWidth="1"/>
    <col min="11268" max="11268" width="19.4285714285714" style="348" customWidth="1"/>
    <col min="11269" max="11269" width="17.5714285714286" style="348" customWidth="1"/>
    <col min="11270" max="11270" width="15.1428571428571" style="348" customWidth="1"/>
    <col min="11271" max="11271" width="16.4285714285714" style="348" customWidth="1"/>
    <col min="11272" max="11272" width="33.2857142857143" style="348" customWidth="1"/>
    <col min="11273" max="11520" width="9.42857142857143" style="348"/>
    <col min="11521" max="11521" width="9.14285714285714" style="348" customWidth="1"/>
    <col min="11522" max="11522" width="76" style="348" customWidth="1"/>
    <col min="11523" max="11523" width="18.1428571428571" style="348" customWidth="1"/>
    <col min="11524" max="11524" width="19.4285714285714" style="348" customWidth="1"/>
    <col min="11525" max="11525" width="17.5714285714286" style="348" customWidth="1"/>
    <col min="11526" max="11526" width="15.1428571428571" style="348" customWidth="1"/>
    <col min="11527" max="11527" width="16.4285714285714" style="348" customWidth="1"/>
    <col min="11528" max="11528" width="33.2857142857143" style="348" customWidth="1"/>
    <col min="11529" max="11776" width="9.42857142857143" style="348"/>
    <col min="11777" max="11777" width="9.14285714285714" style="348" customWidth="1"/>
    <col min="11778" max="11778" width="76" style="348" customWidth="1"/>
    <col min="11779" max="11779" width="18.1428571428571" style="348" customWidth="1"/>
    <col min="11780" max="11780" width="19.4285714285714" style="348" customWidth="1"/>
    <col min="11781" max="11781" width="17.5714285714286" style="348" customWidth="1"/>
    <col min="11782" max="11782" width="15.1428571428571" style="348" customWidth="1"/>
    <col min="11783" max="11783" width="16.4285714285714" style="348" customWidth="1"/>
    <col min="11784" max="11784" width="33.2857142857143" style="348" customWidth="1"/>
    <col min="11785" max="12032" width="9.42857142857143" style="348"/>
    <col min="12033" max="12033" width="9.14285714285714" style="348" customWidth="1"/>
    <col min="12034" max="12034" width="76" style="348" customWidth="1"/>
    <col min="12035" max="12035" width="18.1428571428571" style="348" customWidth="1"/>
    <col min="12036" max="12036" width="19.4285714285714" style="348" customWidth="1"/>
    <col min="12037" max="12037" width="17.5714285714286" style="348" customWidth="1"/>
    <col min="12038" max="12038" width="15.1428571428571" style="348" customWidth="1"/>
    <col min="12039" max="12039" width="16.4285714285714" style="348" customWidth="1"/>
    <col min="12040" max="12040" width="33.2857142857143" style="348" customWidth="1"/>
    <col min="12041" max="12288" width="9.42857142857143" style="348"/>
    <col min="12289" max="12289" width="9.14285714285714" style="348" customWidth="1"/>
    <col min="12290" max="12290" width="76" style="348" customWidth="1"/>
    <col min="12291" max="12291" width="18.1428571428571" style="348" customWidth="1"/>
    <col min="12292" max="12292" width="19.4285714285714" style="348" customWidth="1"/>
    <col min="12293" max="12293" width="17.5714285714286" style="348" customWidth="1"/>
    <col min="12294" max="12294" width="15.1428571428571" style="348" customWidth="1"/>
    <col min="12295" max="12295" width="16.4285714285714" style="348" customWidth="1"/>
    <col min="12296" max="12296" width="33.2857142857143" style="348" customWidth="1"/>
    <col min="12297" max="12544" width="9.42857142857143" style="348"/>
    <col min="12545" max="12545" width="9.14285714285714" style="348" customWidth="1"/>
    <col min="12546" max="12546" width="76" style="348" customWidth="1"/>
    <col min="12547" max="12547" width="18.1428571428571" style="348" customWidth="1"/>
    <col min="12548" max="12548" width="19.4285714285714" style="348" customWidth="1"/>
    <col min="12549" max="12549" width="17.5714285714286" style="348" customWidth="1"/>
    <col min="12550" max="12550" width="15.1428571428571" style="348" customWidth="1"/>
    <col min="12551" max="12551" width="16.4285714285714" style="348" customWidth="1"/>
    <col min="12552" max="12552" width="33.2857142857143" style="348" customWidth="1"/>
    <col min="12553" max="12800" width="9.42857142857143" style="348"/>
    <col min="12801" max="12801" width="9.14285714285714" style="348" customWidth="1"/>
    <col min="12802" max="12802" width="76" style="348" customWidth="1"/>
    <col min="12803" max="12803" width="18.1428571428571" style="348" customWidth="1"/>
    <col min="12804" max="12804" width="19.4285714285714" style="348" customWidth="1"/>
    <col min="12805" max="12805" width="17.5714285714286" style="348" customWidth="1"/>
    <col min="12806" max="12806" width="15.1428571428571" style="348" customWidth="1"/>
    <col min="12807" max="12807" width="16.4285714285714" style="348" customWidth="1"/>
    <col min="12808" max="12808" width="33.2857142857143" style="348" customWidth="1"/>
    <col min="12809" max="13056" width="9.42857142857143" style="348"/>
    <col min="13057" max="13057" width="9.14285714285714" style="348" customWidth="1"/>
    <col min="13058" max="13058" width="76" style="348" customWidth="1"/>
    <col min="13059" max="13059" width="18.1428571428571" style="348" customWidth="1"/>
    <col min="13060" max="13060" width="19.4285714285714" style="348" customWidth="1"/>
    <col min="13061" max="13061" width="17.5714285714286" style="348" customWidth="1"/>
    <col min="13062" max="13062" width="15.1428571428571" style="348" customWidth="1"/>
    <col min="13063" max="13063" width="16.4285714285714" style="348" customWidth="1"/>
    <col min="13064" max="13064" width="33.2857142857143" style="348" customWidth="1"/>
    <col min="13065" max="13312" width="9.42857142857143" style="348"/>
    <col min="13313" max="13313" width="9.14285714285714" style="348" customWidth="1"/>
    <col min="13314" max="13314" width="76" style="348" customWidth="1"/>
    <col min="13315" max="13315" width="18.1428571428571" style="348" customWidth="1"/>
    <col min="13316" max="13316" width="19.4285714285714" style="348" customWidth="1"/>
    <col min="13317" max="13317" width="17.5714285714286" style="348" customWidth="1"/>
    <col min="13318" max="13318" width="15.1428571428571" style="348" customWidth="1"/>
    <col min="13319" max="13319" width="16.4285714285714" style="348" customWidth="1"/>
    <col min="13320" max="13320" width="33.2857142857143" style="348" customWidth="1"/>
    <col min="13321" max="13568" width="9.42857142857143" style="348"/>
    <col min="13569" max="13569" width="9.14285714285714" style="348" customWidth="1"/>
    <col min="13570" max="13570" width="76" style="348" customWidth="1"/>
    <col min="13571" max="13571" width="18.1428571428571" style="348" customWidth="1"/>
    <col min="13572" max="13572" width="19.4285714285714" style="348" customWidth="1"/>
    <col min="13573" max="13573" width="17.5714285714286" style="348" customWidth="1"/>
    <col min="13574" max="13574" width="15.1428571428571" style="348" customWidth="1"/>
    <col min="13575" max="13575" width="16.4285714285714" style="348" customWidth="1"/>
    <col min="13576" max="13576" width="33.2857142857143" style="348" customWidth="1"/>
    <col min="13577" max="13824" width="9.42857142857143" style="348"/>
    <col min="13825" max="13825" width="9.14285714285714" style="348" customWidth="1"/>
    <col min="13826" max="13826" width="76" style="348" customWidth="1"/>
    <col min="13827" max="13827" width="18.1428571428571" style="348" customWidth="1"/>
    <col min="13828" max="13828" width="19.4285714285714" style="348" customWidth="1"/>
    <col min="13829" max="13829" width="17.5714285714286" style="348" customWidth="1"/>
    <col min="13830" max="13830" width="15.1428571428571" style="348" customWidth="1"/>
    <col min="13831" max="13831" width="16.4285714285714" style="348" customWidth="1"/>
    <col min="13832" max="13832" width="33.2857142857143" style="348" customWidth="1"/>
    <col min="13833" max="14080" width="9.42857142857143" style="348"/>
    <col min="14081" max="14081" width="9.14285714285714" style="348" customWidth="1"/>
    <col min="14082" max="14082" width="76" style="348" customWidth="1"/>
    <col min="14083" max="14083" width="18.1428571428571" style="348" customWidth="1"/>
    <col min="14084" max="14084" width="19.4285714285714" style="348" customWidth="1"/>
    <col min="14085" max="14085" width="17.5714285714286" style="348" customWidth="1"/>
    <col min="14086" max="14086" width="15.1428571428571" style="348" customWidth="1"/>
    <col min="14087" max="14087" width="16.4285714285714" style="348" customWidth="1"/>
    <col min="14088" max="14088" width="33.2857142857143" style="348" customWidth="1"/>
    <col min="14089" max="14336" width="9.42857142857143" style="348"/>
    <col min="14337" max="14337" width="9.14285714285714" style="348" customWidth="1"/>
    <col min="14338" max="14338" width="76" style="348" customWidth="1"/>
    <col min="14339" max="14339" width="18.1428571428571" style="348" customWidth="1"/>
    <col min="14340" max="14340" width="19.4285714285714" style="348" customWidth="1"/>
    <col min="14341" max="14341" width="17.5714285714286" style="348" customWidth="1"/>
    <col min="14342" max="14342" width="15.1428571428571" style="348" customWidth="1"/>
    <col min="14343" max="14343" width="16.4285714285714" style="348" customWidth="1"/>
    <col min="14344" max="14344" width="33.2857142857143" style="348" customWidth="1"/>
    <col min="14345" max="14592" width="9.42857142857143" style="348"/>
    <col min="14593" max="14593" width="9.14285714285714" style="348" customWidth="1"/>
    <col min="14594" max="14594" width="76" style="348" customWidth="1"/>
    <col min="14595" max="14595" width="18.1428571428571" style="348" customWidth="1"/>
    <col min="14596" max="14596" width="19.4285714285714" style="348" customWidth="1"/>
    <col min="14597" max="14597" width="17.5714285714286" style="348" customWidth="1"/>
    <col min="14598" max="14598" width="15.1428571428571" style="348" customWidth="1"/>
    <col min="14599" max="14599" width="16.4285714285714" style="348" customWidth="1"/>
    <col min="14600" max="14600" width="33.2857142857143" style="348" customWidth="1"/>
    <col min="14601" max="14848" width="9.42857142857143" style="348"/>
    <col min="14849" max="14849" width="9.14285714285714" style="348" customWidth="1"/>
    <col min="14850" max="14850" width="76" style="348" customWidth="1"/>
    <col min="14851" max="14851" width="18.1428571428571" style="348" customWidth="1"/>
    <col min="14852" max="14852" width="19.4285714285714" style="348" customWidth="1"/>
    <col min="14853" max="14853" width="17.5714285714286" style="348" customWidth="1"/>
    <col min="14854" max="14854" width="15.1428571428571" style="348" customWidth="1"/>
    <col min="14855" max="14855" width="16.4285714285714" style="348" customWidth="1"/>
    <col min="14856" max="14856" width="33.2857142857143" style="348" customWidth="1"/>
    <col min="14857" max="15104" width="9.42857142857143" style="348"/>
    <col min="15105" max="15105" width="9.14285714285714" style="348" customWidth="1"/>
    <col min="15106" max="15106" width="76" style="348" customWidth="1"/>
    <col min="15107" max="15107" width="18.1428571428571" style="348" customWidth="1"/>
    <col min="15108" max="15108" width="19.4285714285714" style="348" customWidth="1"/>
    <col min="15109" max="15109" width="17.5714285714286" style="348" customWidth="1"/>
    <col min="15110" max="15110" width="15.1428571428571" style="348" customWidth="1"/>
    <col min="15111" max="15111" width="16.4285714285714" style="348" customWidth="1"/>
    <col min="15112" max="15112" width="33.2857142857143" style="348" customWidth="1"/>
    <col min="15113" max="15360" width="9.42857142857143" style="348"/>
    <col min="15361" max="15361" width="9.14285714285714" style="348" customWidth="1"/>
    <col min="15362" max="15362" width="76" style="348" customWidth="1"/>
    <col min="15363" max="15363" width="18.1428571428571" style="348" customWidth="1"/>
    <col min="15364" max="15364" width="19.4285714285714" style="348" customWidth="1"/>
    <col min="15365" max="15365" width="17.5714285714286" style="348" customWidth="1"/>
    <col min="15366" max="15366" width="15.1428571428571" style="348" customWidth="1"/>
    <col min="15367" max="15367" width="16.4285714285714" style="348" customWidth="1"/>
    <col min="15368" max="15368" width="33.2857142857143" style="348" customWidth="1"/>
    <col min="15369" max="15616" width="9.42857142857143" style="348"/>
    <col min="15617" max="15617" width="9.14285714285714" style="348" customWidth="1"/>
    <col min="15618" max="15618" width="76" style="348" customWidth="1"/>
    <col min="15619" max="15619" width="18.1428571428571" style="348" customWidth="1"/>
    <col min="15620" max="15620" width="19.4285714285714" style="348" customWidth="1"/>
    <col min="15621" max="15621" width="17.5714285714286" style="348" customWidth="1"/>
    <col min="15622" max="15622" width="15.1428571428571" style="348" customWidth="1"/>
    <col min="15623" max="15623" width="16.4285714285714" style="348" customWidth="1"/>
    <col min="15624" max="15624" width="33.2857142857143" style="348" customWidth="1"/>
    <col min="15625" max="15872" width="9.42857142857143" style="348"/>
    <col min="15873" max="15873" width="9.14285714285714" style="348" customWidth="1"/>
    <col min="15874" max="15874" width="76" style="348" customWidth="1"/>
    <col min="15875" max="15875" width="18.1428571428571" style="348" customWidth="1"/>
    <col min="15876" max="15876" width="19.4285714285714" style="348" customWidth="1"/>
    <col min="15877" max="15877" width="17.5714285714286" style="348" customWidth="1"/>
    <col min="15878" max="15878" width="15.1428571428571" style="348" customWidth="1"/>
    <col min="15879" max="15879" width="16.4285714285714" style="348" customWidth="1"/>
    <col min="15880" max="15880" width="33.2857142857143" style="348" customWidth="1"/>
    <col min="15881" max="16128" width="9.42857142857143" style="348"/>
    <col min="16129" max="16129" width="9.14285714285714" style="348" customWidth="1"/>
    <col min="16130" max="16130" width="76" style="348" customWidth="1"/>
    <col min="16131" max="16131" width="18.1428571428571" style="348" customWidth="1"/>
    <col min="16132" max="16132" width="19.4285714285714" style="348" customWidth="1"/>
    <col min="16133" max="16133" width="17.5714285714286" style="348" customWidth="1"/>
    <col min="16134" max="16134" width="15.1428571428571" style="348" customWidth="1"/>
    <col min="16135" max="16135" width="16.4285714285714" style="348" customWidth="1"/>
    <col min="16136" max="16136" width="33.2857142857143" style="348" customWidth="1"/>
    <col min="16137" max="16384" width="9.42857142857143" style="348"/>
  </cols>
  <sheetData>
    <row r="2" ht="15" customHeight="1" spans="1:14">
      <c r="B2" s="7" t="s">
        <v>479</v>
      </c>
      <c r="C2" s="7"/>
      <c r="E2" s="8" t="s">
        <v>29</v>
      </c>
      <c r="F2" s="9" t="s">
        <v>77</v>
      </c>
    </row>
    <row r="3" ht="15" customHeight="1" spans="1:14">
      <c r="B3" s="10" t="s">
        <v>480</v>
      </c>
      <c r="C3" s="10"/>
      <c r="E3" s="8" t="s">
        <v>32</v>
      </c>
      <c r="F3" s="9">
        <v>2026</v>
      </c>
    </row>
    <row r="4" ht="15" customHeight="1" spans="1:14">
      <c r="E4" s="11" t="s">
        <v>33</v>
      </c>
      <c r="F4" s="12" t="s">
        <v>34</v>
      </c>
    </row>
    <row r="7" ht="10.5" customHeight="1"/>
    <row r="8" s="346" customFormat="1" ht="18.75" customHeight="1" spans="1:14">
      <c r="A8" s="349" t="s">
        <v>481</v>
      </c>
      <c r="B8" s="350" t="s">
        <v>482</v>
      </c>
      <c r="C8" s="350"/>
      <c r="D8" s="350"/>
      <c r="E8" s="350"/>
      <c r="F8" s="350"/>
      <c r="G8" s="351"/>
      <c r="H8" s="351"/>
      <c r="I8" s="351"/>
      <c r="J8" s="351"/>
      <c r="K8" s="351"/>
      <c r="L8" s="351"/>
      <c r="M8" s="351"/>
      <c r="N8" s="351"/>
    </row>
    <row r="9" s="347" customFormat="1" ht="24.75" customHeight="1" spans="1:14">
      <c r="A9" s="352" t="s">
        <v>456</v>
      </c>
      <c r="B9" s="352" t="s">
        <v>483</v>
      </c>
      <c r="C9" s="353" t="s">
        <v>484</v>
      </c>
      <c r="D9" s="352" t="s">
        <v>485</v>
      </c>
      <c r="E9" s="354" t="s">
        <v>486</v>
      </c>
      <c r="F9" s="354" t="s">
        <v>487</v>
      </c>
      <c r="G9" s="352" t="s">
        <v>488</v>
      </c>
      <c r="H9" s="352"/>
      <c r="I9" s="355"/>
      <c r="J9" s="355"/>
      <c r="K9" s="355"/>
      <c r="L9" s="355"/>
      <c r="M9" s="355"/>
      <c r="N9" s="355"/>
    </row>
    <row r="10" ht="16.5" customHeight="1" spans="1:14">
      <c r="A10" s="356">
        <v>1</v>
      </c>
      <c r="B10" s="357"/>
      <c r="C10" s="358"/>
      <c r="D10" s="359"/>
      <c r="E10" s="360"/>
      <c r="F10" s="361"/>
      <c r="G10" s="362"/>
      <c r="H10" s="362"/>
      <c r="I10" s="363"/>
      <c r="J10" s="363"/>
      <c r="K10" s="363"/>
      <c r="L10" s="363"/>
      <c r="M10" s="363"/>
      <c r="N10" s="363"/>
    </row>
    <row r="11" ht="16.5" customHeight="1" spans="1:14">
      <c r="A11" s="356">
        <v>2</v>
      </c>
      <c r="B11" s="364"/>
      <c r="C11" s="365"/>
      <c r="D11" s="359"/>
      <c r="E11" s="360"/>
      <c r="F11" s="361"/>
      <c r="G11" s="362"/>
      <c r="H11" s="362"/>
      <c r="I11" s="363"/>
      <c r="J11" s="363"/>
      <c r="K11" s="363"/>
      <c r="L11" s="363"/>
      <c r="M11" s="363"/>
      <c r="N11" s="363"/>
    </row>
    <row r="12" ht="16.5" customHeight="1" spans="1:14">
      <c r="A12" s="356">
        <v>3</v>
      </c>
      <c r="B12" s="364"/>
      <c r="C12" s="365"/>
      <c r="D12" s="359"/>
      <c r="E12" s="360"/>
      <c r="F12" s="361"/>
      <c r="G12" s="362"/>
      <c r="H12" s="362"/>
      <c r="I12" s="363"/>
      <c r="J12" s="363"/>
      <c r="K12" s="363"/>
      <c r="L12" s="363"/>
      <c r="M12" s="363"/>
      <c r="N12" s="363"/>
    </row>
    <row r="13" ht="16.5" customHeight="1" spans="1:14">
      <c r="A13" s="356">
        <v>4</v>
      </c>
      <c r="B13" s="364"/>
      <c r="C13" s="365"/>
      <c r="D13" s="359"/>
      <c r="E13" s="360"/>
      <c r="F13" s="361"/>
      <c r="G13" s="362"/>
      <c r="H13" s="362"/>
      <c r="I13" s="363"/>
      <c r="J13" s="363"/>
      <c r="K13" s="363"/>
      <c r="L13" s="363"/>
      <c r="M13" s="363"/>
      <c r="N13" s="363"/>
    </row>
    <row r="14" ht="16.5" customHeight="1" spans="1:14">
      <c r="A14" s="356">
        <v>5</v>
      </c>
      <c r="B14" s="364"/>
      <c r="C14" s="365"/>
      <c r="D14" s="359"/>
      <c r="E14" s="360"/>
      <c r="F14" s="361"/>
      <c r="G14" s="362"/>
      <c r="H14" s="362"/>
      <c r="I14" s="363"/>
      <c r="J14" s="363"/>
      <c r="K14" s="363"/>
      <c r="L14" s="363"/>
      <c r="M14" s="363"/>
      <c r="N14" s="363"/>
    </row>
    <row r="15" ht="16.5" customHeight="1" spans="1:14">
      <c r="A15" s="356">
        <v>6</v>
      </c>
      <c r="B15" s="364"/>
      <c r="C15" s="365"/>
      <c r="D15" s="359"/>
      <c r="E15" s="360"/>
      <c r="F15" s="361"/>
      <c r="G15" s="362"/>
      <c r="H15" s="362"/>
      <c r="I15" s="363"/>
      <c r="J15" s="363"/>
      <c r="K15" s="363"/>
      <c r="L15" s="363"/>
      <c r="M15" s="363"/>
      <c r="N15" s="363"/>
    </row>
    <row r="16" ht="16.5" customHeight="1" spans="1:14">
      <c r="A16" s="356">
        <v>7</v>
      </c>
      <c r="B16" s="364"/>
      <c r="C16" s="365"/>
      <c r="D16" s="359"/>
      <c r="E16" s="360"/>
      <c r="F16" s="361"/>
      <c r="G16" s="362"/>
      <c r="H16" s="362"/>
      <c r="I16" s="363"/>
      <c r="J16" s="363"/>
      <c r="K16" s="363"/>
      <c r="L16" s="363"/>
      <c r="M16" s="363"/>
      <c r="N16" s="363"/>
    </row>
    <row r="17" ht="16.5" customHeight="1" spans="1:14">
      <c r="A17" s="356">
        <v>8</v>
      </c>
      <c r="B17" s="364"/>
      <c r="C17" s="365"/>
      <c r="D17" s="359"/>
      <c r="E17" s="360"/>
      <c r="F17" s="361"/>
      <c r="G17" s="362"/>
      <c r="H17" s="362"/>
      <c r="I17" s="363"/>
      <c r="J17" s="363"/>
      <c r="K17" s="363"/>
      <c r="L17" s="363"/>
      <c r="M17" s="363"/>
      <c r="N17" s="363"/>
    </row>
    <row r="18" ht="16.5" customHeight="1" spans="1:14">
      <c r="A18" s="356">
        <v>9</v>
      </c>
      <c r="B18" s="364"/>
      <c r="C18" s="365"/>
      <c r="D18" s="359"/>
      <c r="E18" s="360"/>
      <c r="F18" s="361"/>
      <c r="G18" s="362"/>
      <c r="H18" s="362"/>
      <c r="I18" s="363"/>
      <c r="J18" s="363"/>
      <c r="K18" s="363"/>
      <c r="L18" s="363"/>
      <c r="M18" s="363"/>
      <c r="N18" s="363"/>
    </row>
    <row r="19" ht="16.5" customHeight="1" spans="1:14">
      <c r="A19" s="356">
        <v>10</v>
      </c>
      <c r="B19" s="364"/>
      <c r="C19" s="365"/>
      <c r="D19" s="359"/>
      <c r="E19" s="360"/>
      <c r="F19" s="361"/>
      <c r="G19" s="362"/>
      <c r="H19" s="362"/>
      <c r="I19" s="363"/>
      <c r="J19" s="363"/>
      <c r="K19" s="363"/>
      <c r="L19" s="363"/>
      <c r="M19" s="363"/>
      <c r="N19" s="363"/>
    </row>
    <row r="20" customHeight="1" spans="1:14">
      <c r="D20" s="363"/>
      <c r="E20" s="363"/>
      <c r="F20" s="363"/>
      <c r="G20" s="363"/>
      <c r="H20" s="363"/>
      <c r="I20" s="363"/>
      <c r="J20" s="363"/>
      <c r="K20" s="363"/>
      <c r="L20" s="363"/>
      <c r="M20" s="363"/>
      <c r="N20" s="363"/>
    </row>
    <row r="21" customHeight="1" spans="1:14">
      <c r="D21" s="363"/>
      <c r="E21" s="363"/>
      <c r="F21" s="363"/>
      <c r="G21" s="363"/>
      <c r="H21" s="363"/>
      <c r="I21" s="363"/>
      <c r="J21" s="363"/>
      <c r="K21" s="363"/>
      <c r="L21" s="363"/>
      <c r="M21" s="363"/>
      <c r="N21" s="363"/>
    </row>
    <row r="22" ht="11.25" customHeight="1" spans="1:14">
      <c r="D22" s="363"/>
      <c r="E22" s="363"/>
      <c r="F22" s="363"/>
      <c r="G22" s="363"/>
      <c r="H22" s="363"/>
      <c r="I22" s="363"/>
      <c r="J22" s="363"/>
      <c r="K22" s="363"/>
      <c r="L22" s="363"/>
      <c r="M22" s="363"/>
      <c r="N22" s="363"/>
    </row>
    <row r="23" ht="18" customHeight="1" spans="1:14">
      <c r="A23" s="363"/>
      <c r="B23" s="350" t="s">
        <v>489</v>
      </c>
      <c r="C23" s="350"/>
      <c r="D23" s="350"/>
      <c r="E23" s="350"/>
      <c r="F23" s="350"/>
      <c r="G23" s="363"/>
      <c r="H23" s="363"/>
      <c r="I23" s="363"/>
      <c r="J23" s="363"/>
      <c r="K23" s="363"/>
      <c r="L23" s="363"/>
      <c r="M23" s="363"/>
      <c r="N23" s="363"/>
    </row>
    <row r="24" ht="24.75" customHeight="1" spans="1:14">
      <c r="A24" s="352" t="s">
        <v>456</v>
      </c>
      <c r="B24" s="352" t="s">
        <v>490</v>
      </c>
      <c r="C24" s="353" t="s">
        <v>491</v>
      </c>
      <c r="D24" s="353" t="s">
        <v>484</v>
      </c>
      <c r="E24" s="352" t="s">
        <v>485</v>
      </c>
      <c r="F24" s="352" t="s">
        <v>492</v>
      </c>
      <c r="G24" s="352" t="s">
        <v>486</v>
      </c>
      <c r="H24" s="352" t="s">
        <v>488</v>
      </c>
      <c r="I24" s="363"/>
      <c r="J24" s="363"/>
      <c r="K24" s="363"/>
      <c r="L24" s="363"/>
      <c r="M24" s="363"/>
      <c r="N24" s="363"/>
    </row>
    <row r="25" ht="16.5" customHeight="1" spans="1:14">
      <c r="A25" s="356">
        <v>1</v>
      </c>
      <c r="B25" s="357"/>
      <c r="C25" s="366"/>
      <c r="D25" s="367"/>
      <c r="E25" s="368"/>
      <c r="F25" s="369"/>
      <c r="G25" s="370"/>
      <c r="H25" s="371"/>
      <c r="I25" s="363"/>
      <c r="J25" s="363"/>
      <c r="K25" s="363"/>
      <c r="L25" s="363"/>
      <c r="M25" s="363"/>
      <c r="N25" s="363"/>
    </row>
    <row r="26" ht="16.5" customHeight="1" spans="1:14">
      <c r="A26" s="356">
        <v>2</v>
      </c>
      <c r="B26" s="364"/>
      <c r="C26" s="366"/>
      <c r="D26" s="367"/>
      <c r="E26" s="368"/>
      <c r="F26" s="361"/>
      <c r="G26" s="370"/>
      <c r="H26" s="371"/>
      <c r="I26" s="363"/>
      <c r="J26" s="363"/>
      <c r="K26" s="363"/>
      <c r="L26" s="363"/>
      <c r="M26" s="363"/>
      <c r="N26" s="363"/>
    </row>
    <row r="27" ht="16.5" customHeight="1" spans="1:14">
      <c r="A27" s="356">
        <v>3</v>
      </c>
      <c r="B27" s="364"/>
      <c r="C27" s="366"/>
      <c r="D27" s="367"/>
      <c r="E27" s="368"/>
      <c r="F27" s="361"/>
      <c r="G27" s="370"/>
      <c r="H27" s="371"/>
      <c r="I27" s="363"/>
      <c r="J27" s="363"/>
      <c r="K27" s="363"/>
      <c r="L27" s="363"/>
      <c r="M27" s="363"/>
      <c r="N27" s="363"/>
    </row>
    <row r="28" ht="16.5" customHeight="1" spans="1:14">
      <c r="A28" s="356">
        <v>4</v>
      </c>
      <c r="B28" s="364"/>
      <c r="C28" s="366"/>
      <c r="D28" s="367"/>
      <c r="E28" s="368"/>
      <c r="F28" s="361"/>
      <c r="G28" s="370"/>
      <c r="H28" s="371"/>
      <c r="I28" s="363"/>
      <c r="J28" s="363"/>
      <c r="K28" s="363"/>
      <c r="L28" s="363"/>
      <c r="M28" s="363"/>
      <c r="N28" s="363"/>
    </row>
    <row r="29" ht="16.5" customHeight="1" spans="1:14">
      <c r="A29" s="356">
        <v>5</v>
      </c>
      <c r="B29" s="364"/>
      <c r="C29" s="366"/>
      <c r="D29" s="367"/>
      <c r="E29" s="368"/>
      <c r="F29" s="361"/>
      <c r="G29" s="370"/>
      <c r="H29" s="371"/>
      <c r="I29" s="363"/>
      <c r="J29" s="363"/>
      <c r="K29" s="363"/>
      <c r="L29" s="363"/>
      <c r="M29" s="363"/>
      <c r="N29" s="363"/>
    </row>
    <row r="30" ht="16.5" customHeight="1" spans="1:14">
      <c r="A30" s="356">
        <v>6</v>
      </c>
      <c r="B30" s="364"/>
      <c r="C30" s="366"/>
      <c r="D30" s="367"/>
      <c r="E30" s="368"/>
      <c r="F30" s="361"/>
      <c r="G30" s="370"/>
      <c r="H30" s="371"/>
      <c r="I30" s="363"/>
      <c r="J30" s="363"/>
      <c r="K30" s="363"/>
      <c r="L30" s="363"/>
      <c r="M30" s="363"/>
      <c r="N30" s="363"/>
    </row>
    <row r="31" ht="16.5" customHeight="1" spans="1:14">
      <c r="A31" s="356">
        <v>7</v>
      </c>
      <c r="B31" s="364"/>
      <c r="C31" s="366"/>
      <c r="D31" s="367"/>
      <c r="E31" s="368"/>
      <c r="F31" s="361"/>
      <c r="G31" s="370"/>
      <c r="H31" s="371"/>
      <c r="I31" s="363"/>
      <c r="J31" s="363"/>
      <c r="K31" s="363"/>
      <c r="L31" s="363"/>
      <c r="M31" s="363"/>
      <c r="N31" s="363"/>
    </row>
    <row r="32" ht="16.5" customHeight="1" spans="1:14">
      <c r="A32" s="356">
        <v>8</v>
      </c>
      <c r="B32" s="364"/>
      <c r="C32" s="366"/>
      <c r="D32" s="367"/>
      <c r="E32" s="368"/>
      <c r="F32" s="361"/>
      <c r="G32" s="370"/>
      <c r="H32" s="371"/>
      <c r="I32" s="363"/>
      <c r="J32" s="363"/>
      <c r="K32" s="363"/>
      <c r="L32" s="363"/>
      <c r="M32" s="363"/>
      <c r="N32" s="363"/>
    </row>
    <row r="33" ht="16.5" customHeight="1" spans="1:14">
      <c r="A33" s="356">
        <v>9</v>
      </c>
      <c r="B33" s="364"/>
      <c r="C33" s="366"/>
      <c r="D33" s="367"/>
      <c r="E33" s="368"/>
      <c r="F33" s="361"/>
      <c r="G33" s="370"/>
      <c r="H33" s="371"/>
      <c r="I33" s="363"/>
      <c r="J33" s="363"/>
      <c r="K33" s="363"/>
      <c r="L33" s="363"/>
      <c r="M33" s="363"/>
      <c r="N33" s="363"/>
    </row>
    <row r="34" ht="16.5" customHeight="1" spans="1:14">
      <c r="A34" s="356">
        <v>10</v>
      </c>
      <c r="B34" s="364"/>
      <c r="C34" s="366"/>
      <c r="D34" s="367"/>
      <c r="E34" s="368"/>
      <c r="F34" s="361"/>
      <c r="G34" s="370"/>
      <c r="H34" s="371"/>
      <c r="I34" s="363"/>
      <c r="J34" s="363"/>
      <c r="K34" s="363"/>
      <c r="L34" s="363"/>
      <c r="M34" s="363"/>
      <c r="N34" s="363"/>
    </row>
    <row r="35" ht="16.5" customHeight="1" spans="1:14">
      <c r="A35" s="356">
        <v>11</v>
      </c>
      <c r="B35" s="364"/>
      <c r="C35" s="366"/>
      <c r="D35" s="367"/>
      <c r="E35" s="368"/>
      <c r="F35" s="361"/>
      <c r="G35" s="370"/>
      <c r="H35" s="371"/>
      <c r="I35" s="363"/>
      <c r="J35" s="363"/>
      <c r="K35" s="363"/>
      <c r="L35" s="363"/>
      <c r="M35" s="363"/>
      <c r="N35" s="363"/>
    </row>
    <row r="36" ht="16.5" customHeight="1" spans="1:14">
      <c r="A36" s="356">
        <v>12</v>
      </c>
      <c r="B36" s="364"/>
      <c r="C36" s="366"/>
      <c r="D36" s="367"/>
      <c r="E36" s="368"/>
      <c r="F36" s="361"/>
      <c r="G36" s="370"/>
      <c r="H36" s="371"/>
      <c r="I36" s="363"/>
      <c r="J36" s="363"/>
      <c r="K36" s="363"/>
      <c r="L36" s="363"/>
      <c r="M36" s="363"/>
      <c r="N36" s="363"/>
    </row>
    <row r="37" ht="16.5" customHeight="1" spans="1:14">
      <c r="A37" s="356">
        <v>13</v>
      </c>
      <c r="B37" s="364"/>
      <c r="C37" s="366"/>
      <c r="D37" s="367"/>
      <c r="E37" s="368"/>
      <c r="F37" s="361"/>
      <c r="G37" s="370"/>
      <c r="H37" s="371"/>
      <c r="I37" s="363"/>
      <c r="J37" s="363"/>
      <c r="K37" s="363"/>
      <c r="L37" s="363"/>
      <c r="M37" s="363"/>
      <c r="N37" s="363"/>
    </row>
    <row r="38" ht="16.5" customHeight="1" spans="1:14">
      <c r="A38" s="356">
        <v>14</v>
      </c>
      <c r="B38" s="364"/>
      <c r="C38" s="366"/>
      <c r="D38" s="367"/>
      <c r="E38" s="368"/>
      <c r="F38" s="361"/>
      <c r="G38" s="370"/>
      <c r="H38" s="371"/>
      <c r="I38" s="363"/>
      <c r="J38" s="363"/>
      <c r="K38" s="363"/>
      <c r="L38" s="363"/>
      <c r="M38" s="363"/>
      <c r="N38" s="363"/>
    </row>
    <row r="39" ht="16.5" customHeight="1" spans="1:14">
      <c r="A39" s="356">
        <v>15</v>
      </c>
      <c r="B39" s="364"/>
      <c r="C39" s="366"/>
      <c r="D39" s="367"/>
      <c r="E39" s="368"/>
      <c r="F39" s="361"/>
      <c r="G39" s="370"/>
      <c r="H39" s="371"/>
      <c r="I39" s="363"/>
      <c r="J39" s="363"/>
      <c r="K39" s="363"/>
      <c r="L39" s="363"/>
      <c r="M39" s="363"/>
      <c r="N39" s="363"/>
    </row>
    <row r="40" ht="16.5" customHeight="1" spans="1:14">
      <c r="A40" s="356">
        <v>16</v>
      </c>
      <c r="B40" s="364"/>
      <c r="C40" s="366"/>
      <c r="D40" s="367"/>
      <c r="E40" s="368"/>
      <c r="F40" s="361"/>
      <c r="G40" s="370"/>
      <c r="H40" s="371"/>
      <c r="I40" s="363"/>
      <c r="J40" s="363"/>
      <c r="K40" s="363"/>
      <c r="L40" s="363"/>
      <c r="M40" s="363"/>
      <c r="N40" s="363"/>
    </row>
    <row r="41" ht="32.25" customHeight="1" spans="1:14">
      <c r="A41" s="356">
        <v>17</v>
      </c>
      <c r="B41" s="372"/>
      <c r="C41" s="366"/>
      <c r="D41" s="367"/>
      <c r="E41" s="368"/>
      <c r="F41" s="361"/>
      <c r="G41" s="370"/>
      <c r="H41" s="371"/>
      <c r="I41" s="363"/>
      <c r="J41" s="363"/>
      <c r="K41" s="363"/>
      <c r="L41" s="363"/>
      <c r="M41" s="363"/>
      <c r="N41" s="363"/>
    </row>
    <row r="42" ht="16.5" customHeight="1" spans="1:14">
      <c r="A42" s="356">
        <v>18</v>
      </c>
      <c r="B42" s="364"/>
      <c r="C42" s="366"/>
      <c r="D42" s="367"/>
      <c r="E42" s="368"/>
      <c r="F42" s="361"/>
      <c r="G42" s="370"/>
      <c r="H42" s="371"/>
      <c r="I42" s="363"/>
      <c r="J42" s="363"/>
      <c r="K42" s="363"/>
      <c r="L42" s="363"/>
      <c r="M42" s="363"/>
      <c r="N42" s="363"/>
    </row>
    <row r="43" ht="16.5" customHeight="1" spans="1:14">
      <c r="A43" s="356">
        <v>19</v>
      </c>
      <c r="B43" s="364"/>
      <c r="C43" s="366"/>
      <c r="D43" s="367"/>
      <c r="E43" s="368"/>
      <c r="F43" s="361"/>
      <c r="G43" s="370"/>
      <c r="H43" s="371"/>
      <c r="I43" s="363"/>
      <c r="J43" s="363"/>
      <c r="K43" s="363"/>
      <c r="L43" s="363"/>
      <c r="M43" s="363"/>
      <c r="N43" s="363"/>
    </row>
    <row r="44" ht="16.5" customHeight="1" spans="1:14">
      <c r="A44" s="356">
        <v>20</v>
      </c>
      <c r="B44" s="364"/>
      <c r="C44" s="366"/>
      <c r="D44" s="367"/>
      <c r="E44" s="368"/>
      <c r="F44" s="361"/>
      <c r="G44" s="370"/>
      <c r="H44" s="371"/>
      <c r="I44" s="363"/>
      <c r="J44" s="363"/>
      <c r="K44" s="363"/>
      <c r="L44" s="363"/>
      <c r="M44" s="363"/>
      <c r="N44" s="363"/>
    </row>
    <row r="45" ht="16.5" customHeight="1" spans="1:14">
      <c r="A45" s="356">
        <v>21</v>
      </c>
      <c r="B45" s="364"/>
      <c r="C45" s="366"/>
      <c r="D45" s="367"/>
      <c r="E45" s="368"/>
      <c r="F45" s="361"/>
      <c r="G45" s="370"/>
      <c r="H45" s="371"/>
      <c r="I45" s="363"/>
      <c r="J45" s="363"/>
      <c r="K45" s="363"/>
      <c r="L45" s="363"/>
      <c r="M45" s="363"/>
      <c r="N45" s="363"/>
    </row>
    <row r="46" ht="16.5" customHeight="1" spans="1:14">
      <c r="A46" s="356">
        <v>22</v>
      </c>
      <c r="B46" s="364"/>
      <c r="C46" s="366"/>
      <c r="D46" s="367"/>
      <c r="E46" s="368"/>
      <c r="F46" s="361"/>
      <c r="G46" s="370"/>
      <c r="H46" s="371"/>
      <c r="I46" s="363"/>
      <c r="J46" s="363"/>
      <c r="K46" s="363"/>
      <c r="L46" s="363"/>
      <c r="M46" s="363"/>
      <c r="N46" s="363"/>
    </row>
    <row r="47" ht="16.5" customHeight="1" spans="1:14">
      <c r="A47" s="356">
        <v>23</v>
      </c>
      <c r="B47" s="364"/>
      <c r="C47" s="366"/>
      <c r="D47" s="367"/>
      <c r="E47" s="368"/>
      <c r="F47" s="361"/>
      <c r="G47" s="370"/>
      <c r="H47" s="371"/>
      <c r="I47" s="363"/>
      <c r="J47" s="363"/>
      <c r="K47" s="363"/>
      <c r="L47" s="363"/>
      <c r="M47" s="363"/>
      <c r="N47" s="363"/>
    </row>
    <row r="48" ht="16.5" customHeight="1" spans="1:14">
      <c r="A48" s="356">
        <v>24</v>
      </c>
      <c r="B48" s="364"/>
      <c r="C48" s="366"/>
      <c r="D48" s="367"/>
      <c r="E48" s="368"/>
      <c r="F48" s="361"/>
      <c r="G48" s="370"/>
      <c r="H48" s="371"/>
      <c r="I48" s="363"/>
      <c r="J48" s="363"/>
      <c r="K48" s="363"/>
      <c r="L48" s="363"/>
      <c r="M48" s="363"/>
      <c r="N48" s="363"/>
    </row>
    <row r="49" ht="16.5" customHeight="1" spans="1:14">
      <c r="A49" s="356">
        <v>25</v>
      </c>
      <c r="B49" s="364"/>
      <c r="C49" s="366"/>
      <c r="D49" s="367"/>
      <c r="E49" s="368"/>
      <c r="F49" s="361"/>
      <c r="G49" s="370"/>
      <c r="H49" s="371"/>
      <c r="I49" s="363"/>
      <c r="J49" s="363"/>
      <c r="K49" s="363"/>
      <c r="L49" s="363"/>
      <c r="M49" s="363"/>
      <c r="N49" s="363"/>
    </row>
    <row r="50" ht="16.5" customHeight="1" spans="1:14">
      <c r="A50" s="356">
        <v>26</v>
      </c>
      <c r="B50" s="364"/>
      <c r="C50" s="366"/>
      <c r="D50" s="367"/>
      <c r="E50" s="368"/>
      <c r="F50" s="361"/>
      <c r="G50" s="370"/>
      <c r="H50" s="371"/>
      <c r="I50" s="363"/>
      <c r="J50" s="363"/>
      <c r="K50" s="363"/>
      <c r="L50" s="363"/>
      <c r="M50" s="363"/>
      <c r="N50" s="363"/>
    </row>
    <row r="51" ht="16.5" customHeight="1" spans="1:14">
      <c r="A51" s="356">
        <v>27</v>
      </c>
      <c r="B51" s="364"/>
      <c r="C51" s="366"/>
      <c r="D51" s="367"/>
      <c r="E51" s="368"/>
      <c r="F51" s="361"/>
      <c r="G51" s="370"/>
      <c r="H51" s="371"/>
      <c r="I51" s="363"/>
      <c r="J51" s="363"/>
      <c r="K51" s="363"/>
      <c r="L51" s="363"/>
      <c r="M51" s="363"/>
      <c r="N51" s="363"/>
    </row>
    <row r="52" ht="16.5" customHeight="1" spans="1:14">
      <c r="A52" s="356">
        <v>28</v>
      </c>
      <c r="B52" s="364"/>
      <c r="C52" s="366"/>
      <c r="D52" s="367"/>
      <c r="E52" s="368"/>
      <c r="F52" s="361"/>
      <c r="G52" s="370"/>
      <c r="H52" s="371"/>
      <c r="I52" s="363"/>
      <c r="J52" s="363"/>
      <c r="K52" s="363"/>
      <c r="L52" s="363"/>
      <c r="M52" s="363"/>
      <c r="N52" s="363"/>
    </row>
    <row r="53" ht="16.5" customHeight="1" spans="1:14">
      <c r="A53" s="356">
        <v>29</v>
      </c>
      <c r="B53" s="364"/>
      <c r="C53" s="366"/>
      <c r="D53" s="367"/>
      <c r="E53" s="368"/>
      <c r="F53" s="361"/>
      <c r="G53" s="370"/>
      <c r="H53" s="371"/>
      <c r="I53" s="363"/>
      <c r="J53" s="363"/>
      <c r="K53" s="363"/>
      <c r="L53" s="363"/>
      <c r="M53" s="363"/>
      <c r="N53" s="363"/>
    </row>
    <row r="54" ht="16.5" customHeight="1" spans="1:14">
      <c r="A54" s="356">
        <v>30</v>
      </c>
      <c r="B54" s="364"/>
      <c r="C54" s="366"/>
      <c r="D54" s="367"/>
      <c r="E54" s="368"/>
      <c r="F54" s="361"/>
      <c r="G54" s="370"/>
      <c r="H54" s="371"/>
      <c r="I54" s="363"/>
      <c r="J54" s="363"/>
      <c r="K54" s="363"/>
      <c r="L54" s="363"/>
      <c r="M54" s="363"/>
      <c r="N54" s="363"/>
    </row>
    <row r="55" ht="16.5" customHeight="1" spans="1:14">
      <c r="A55" s="356">
        <v>31</v>
      </c>
      <c r="B55" s="364"/>
      <c r="C55" s="366"/>
      <c r="D55" s="367"/>
      <c r="E55" s="368"/>
      <c r="F55" s="361"/>
      <c r="G55" s="370"/>
      <c r="H55" s="371"/>
      <c r="I55" s="363"/>
      <c r="J55" s="363"/>
      <c r="K55" s="363"/>
      <c r="L55" s="363"/>
      <c r="M55" s="363"/>
      <c r="N55" s="363"/>
    </row>
    <row r="56" customHeight="1" spans="1:14">
      <c r="A56" s="363"/>
      <c r="B56" s="363"/>
      <c r="C56" s="363"/>
      <c r="D56" s="363"/>
      <c r="E56" s="363"/>
      <c r="F56" s="363"/>
      <c r="G56" s="363"/>
      <c r="H56" s="363"/>
      <c r="I56" s="363"/>
      <c r="J56" s="363"/>
      <c r="K56" s="363"/>
      <c r="L56" s="363"/>
      <c r="M56" s="363"/>
      <c r="N56" s="363"/>
    </row>
    <row r="57" customHeight="1" spans="1:14">
      <c r="A57" s="363"/>
      <c r="B57" s="363"/>
      <c r="C57" s="363"/>
      <c r="D57" s="363"/>
      <c r="E57" s="363"/>
      <c r="F57" s="363"/>
      <c r="G57" s="363"/>
      <c r="H57" s="363"/>
      <c r="I57" s="363"/>
      <c r="J57" s="363"/>
      <c r="K57" s="363"/>
      <c r="L57" s="363"/>
      <c r="M57" s="363"/>
      <c r="N57" s="363"/>
    </row>
    <row r="58" customHeight="1" spans="1:14">
      <c r="A58" s="363"/>
      <c r="B58" s="363"/>
      <c r="C58" s="363"/>
      <c r="D58" s="363"/>
      <c r="E58" s="363"/>
      <c r="F58" s="363"/>
      <c r="G58" s="363"/>
      <c r="H58" s="363"/>
      <c r="I58" s="363"/>
      <c r="J58" s="363"/>
      <c r="K58" s="363"/>
      <c r="L58" s="363"/>
      <c r="M58" s="363"/>
      <c r="N58" s="363"/>
    </row>
    <row r="59" customHeight="1" spans="1:14">
      <c r="A59" s="363"/>
      <c r="B59" s="363"/>
      <c r="C59" s="363"/>
      <c r="D59" s="363"/>
      <c r="E59" s="363"/>
      <c r="F59" s="363"/>
      <c r="G59" s="363"/>
      <c r="H59" s="363"/>
      <c r="I59" s="363"/>
      <c r="J59" s="363"/>
      <c r="K59" s="363"/>
      <c r="L59" s="363"/>
      <c r="M59" s="363"/>
      <c r="N59" s="363"/>
    </row>
    <row r="60" customHeight="1" spans="1:14">
      <c r="A60" s="373"/>
      <c r="B60" s="373"/>
      <c r="C60" s="373"/>
      <c r="D60" s="374" t="s">
        <v>152</v>
      </c>
      <c r="E60" s="374"/>
      <c r="F60" s="374"/>
      <c r="G60" s="363"/>
      <c r="H60" s="363"/>
      <c r="I60" s="363"/>
      <c r="J60" s="363"/>
      <c r="K60" s="363"/>
      <c r="L60" s="363"/>
      <c r="M60" s="363"/>
      <c r="N60" s="363"/>
    </row>
    <row r="61" customHeight="1" spans="1:14">
      <c r="A61" s="373"/>
      <c r="B61" s="373"/>
      <c r="C61" s="373"/>
      <c r="D61" s="375"/>
      <c r="E61" s="375"/>
      <c r="F61" s="375"/>
      <c r="G61" s="363"/>
      <c r="H61" s="363"/>
      <c r="I61" s="363"/>
      <c r="J61" s="363"/>
      <c r="K61" s="363"/>
      <c r="L61" s="363"/>
      <c r="M61" s="363"/>
      <c r="N61" s="363"/>
    </row>
    <row r="62" ht="17.25" customHeight="1" spans="1:14">
      <c r="A62" s="376" t="s">
        <v>153</v>
      </c>
      <c r="B62" s="376"/>
      <c r="C62" s="376"/>
      <c r="D62" s="377" t="s">
        <v>450</v>
      </c>
      <c r="E62" s="377"/>
      <c r="F62" s="377"/>
      <c r="G62" s="377"/>
      <c r="H62" s="363"/>
      <c r="I62" s="363"/>
      <c r="J62" s="363"/>
      <c r="K62" s="363"/>
    </row>
    <row r="63" ht="17.25" customHeight="1" spans="1:14">
      <c r="A63" s="378"/>
      <c r="B63" s="378"/>
      <c r="C63" s="379" t="s">
        <v>22</v>
      </c>
      <c r="D63" s="377" t="s">
        <v>451</v>
      </c>
      <c r="E63" s="377"/>
      <c r="F63" s="377"/>
      <c r="G63" s="377"/>
      <c r="H63" s="363"/>
      <c r="I63" s="363"/>
      <c r="J63" s="363"/>
      <c r="K63" s="363"/>
    </row>
    <row r="64" ht="17.25" customHeight="1" spans="1:14">
      <c r="A64" s="378"/>
      <c r="B64" s="378"/>
      <c r="C64" s="380" t="s">
        <v>24</v>
      </c>
      <c r="D64" s="377" t="s">
        <v>452</v>
      </c>
      <c r="E64" s="377"/>
      <c r="F64" s="377"/>
      <c r="G64" s="377"/>
      <c r="H64" s="363"/>
      <c r="I64" s="363"/>
      <c r="J64" s="363"/>
      <c r="K64" s="363"/>
    </row>
    <row r="65" ht="17.25" customHeight="1" spans="1:11">
      <c r="A65" s="378"/>
      <c r="B65" s="378"/>
      <c r="C65" s="380" t="s">
        <v>26</v>
      </c>
      <c r="D65" s="381" t="s">
        <v>453</v>
      </c>
      <c r="E65" s="382"/>
      <c r="F65" s="382"/>
      <c r="G65" s="382"/>
      <c r="H65" s="363"/>
      <c r="I65" s="363"/>
      <c r="J65" s="363"/>
      <c r="K65" s="363"/>
    </row>
    <row r="66" customHeight="1" spans="1:11">
      <c r="A66" s="363"/>
      <c r="B66" s="363"/>
      <c r="C66" s="363"/>
      <c r="D66" s="363"/>
      <c r="E66" s="363"/>
      <c r="F66" s="363"/>
      <c r="G66" s="363"/>
      <c r="H66" s="363"/>
      <c r="I66" s="363"/>
      <c r="J66" s="363"/>
      <c r="K66" s="363"/>
    </row>
    <row r="67" customHeight="1" spans="1:11">
      <c r="A67" s="363"/>
      <c r="B67" s="363"/>
      <c r="C67" s="363"/>
      <c r="D67" s="363"/>
      <c r="E67" s="363"/>
      <c r="F67" s="363"/>
      <c r="G67" s="363"/>
      <c r="H67" s="363"/>
      <c r="I67" s="363"/>
      <c r="J67" s="363"/>
      <c r="K67" s="363"/>
    </row>
    <row r="68" customHeight="1" spans="1:11">
      <c r="A68" s="363"/>
      <c r="B68" s="363"/>
      <c r="C68" s="363"/>
      <c r="D68" s="363"/>
      <c r="E68" s="363"/>
      <c r="F68" s="363"/>
      <c r="G68" s="363"/>
      <c r="H68" s="363"/>
      <c r="I68" s="363"/>
      <c r="J68" s="363"/>
      <c r="K68" s="363"/>
    </row>
    <row r="69" customHeight="1" spans="1:11">
      <c r="A69" s="363"/>
      <c r="B69" s="363"/>
      <c r="C69" s="363"/>
      <c r="D69" s="363"/>
      <c r="E69" s="363"/>
      <c r="F69" s="363"/>
      <c r="G69" s="363"/>
      <c r="H69" s="363"/>
      <c r="I69" s="363"/>
      <c r="J69" s="363"/>
      <c r="K69" s="363"/>
    </row>
    <row r="70" customHeight="1" spans="1:11">
      <c r="A70" s="363"/>
      <c r="B70" s="363"/>
      <c r="C70" s="363"/>
      <c r="D70" s="363"/>
      <c r="E70" s="363"/>
      <c r="F70" s="363"/>
      <c r="G70" s="363"/>
      <c r="H70" s="363"/>
      <c r="I70" s="363"/>
      <c r="J70" s="363"/>
      <c r="K70" s="363"/>
    </row>
    <row r="71" customHeight="1" spans="1:11">
      <c r="A71" s="363"/>
      <c r="B71" s="363"/>
      <c r="C71" s="363"/>
      <c r="D71" s="363"/>
      <c r="E71" s="363"/>
      <c r="F71" s="363"/>
      <c r="G71" s="363"/>
      <c r="H71" s="363"/>
      <c r="I71" s="363"/>
      <c r="J71" s="363"/>
      <c r="K71" s="363"/>
    </row>
    <row r="72" customHeight="1" spans="1:11">
      <c r="A72" s="363"/>
      <c r="B72" s="363"/>
      <c r="C72" s="363"/>
      <c r="D72" s="363"/>
      <c r="E72" s="363"/>
      <c r="F72" s="363"/>
      <c r="G72" s="363"/>
      <c r="H72" s="363"/>
      <c r="I72" s="363"/>
      <c r="J72" s="363"/>
      <c r="K72" s="363"/>
    </row>
    <row r="73" customHeight="1" spans="1:11">
      <c r="A73" s="363"/>
      <c r="B73" s="363"/>
      <c r="C73" s="363"/>
      <c r="D73" s="363"/>
      <c r="E73" s="363"/>
      <c r="F73" s="363"/>
      <c r="G73" s="363"/>
      <c r="H73" s="363"/>
      <c r="I73" s="363"/>
      <c r="J73" s="363"/>
      <c r="K73" s="363"/>
    </row>
    <row r="74" customHeight="1" spans="1:11">
      <c r="A74" s="363"/>
      <c r="B74" s="363"/>
      <c r="C74" s="363"/>
      <c r="D74" s="363"/>
      <c r="E74" s="363"/>
      <c r="F74" s="363"/>
      <c r="G74" s="363"/>
      <c r="H74" s="363"/>
      <c r="I74" s="363"/>
      <c r="J74" s="363"/>
      <c r="K74" s="363"/>
    </row>
    <row r="75" customHeight="1" spans="1:11">
      <c r="A75" s="363"/>
      <c r="B75" s="363"/>
      <c r="C75" s="363"/>
      <c r="D75" s="363"/>
      <c r="E75" s="363"/>
      <c r="F75" s="363"/>
      <c r="G75" s="363"/>
      <c r="H75" s="363"/>
      <c r="I75" s="363"/>
      <c r="J75" s="363"/>
      <c r="K75" s="363"/>
    </row>
    <row r="76" customHeight="1" spans="1:11">
      <c r="A76" s="363"/>
      <c r="B76" s="363"/>
      <c r="C76" s="363"/>
      <c r="D76" s="363"/>
      <c r="E76" s="363"/>
      <c r="F76" s="363"/>
      <c r="G76" s="363"/>
      <c r="H76" s="363"/>
      <c r="I76" s="363"/>
      <c r="J76" s="363"/>
      <c r="K76" s="363"/>
    </row>
    <row r="77" customHeight="1" spans="1:11">
      <c r="A77" s="363"/>
      <c r="B77" s="363"/>
      <c r="C77" s="363"/>
      <c r="D77" s="363"/>
      <c r="E77" s="363"/>
      <c r="F77" s="363"/>
      <c r="G77" s="363"/>
      <c r="H77" s="363"/>
      <c r="I77" s="363"/>
      <c r="J77" s="363"/>
      <c r="K77" s="363"/>
    </row>
    <row r="78" customHeight="1" spans="1:11">
      <c r="A78" s="363"/>
      <c r="B78" s="363"/>
      <c r="C78" s="363"/>
      <c r="D78" s="363"/>
      <c r="E78" s="363"/>
      <c r="F78" s="363"/>
      <c r="G78" s="363"/>
      <c r="H78" s="363"/>
      <c r="I78" s="363"/>
      <c r="J78" s="363"/>
      <c r="K78" s="363"/>
    </row>
    <row r="79" customHeight="1" spans="1:11">
      <c r="A79" s="363"/>
      <c r="B79" s="363"/>
      <c r="C79" s="363"/>
      <c r="D79" s="363"/>
      <c r="E79" s="363"/>
      <c r="F79" s="363"/>
      <c r="G79" s="363"/>
      <c r="H79" s="363"/>
      <c r="I79" s="363"/>
      <c r="J79" s="363"/>
      <c r="K79" s="363"/>
    </row>
    <row r="80" customHeight="1" spans="1:11">
      <c r="A80" s="363"/>
      <c r="B80" s="363"/>
      <c r="C80" s="363"/>
      <c r="D80" s="363"/>
      <c r="E80" s="363"/>
      <c r="F80" s="363"/>
      <c r="G80" s="363"/>
      <c r="H80" s="363"/>
      <c r="I80" s="363"/>
      <c r="J80" s="363"/>
      <c r="K80" s="363"/>
    </row>
    <row r="81" customHeight="1" spans="1:11">
      <c r="A81" s="363"/>
      <c r="B81" s="363"/>
      <c r="C81" s="363"/>
      <c r="D81" s="363"/>
      <c r="E81" s="363"/>
      <c r="F81" s="363"/>
      <c r="G81" s="363"/>
      <c r="H81" s="363"/>
      <c r="I81" s="363"/>
      <c r="J81" s="363"/>
      <c r="K81" s="363"/>
    </row>
    <row r="82" customHeight="1" spans="1:11">
      <c r="A82" s="363"/>
      <c r="B82" s="363"/>
      <c r="C82" s="363"/>
      <c r="D82" s="363"/>
      <c r="E82" s="363"/>
      <c r="F82" s="363"/>
      <c r="G82" s="363"/>
      <c r="H82" s="363"/>
      <c r="I82" s="363"/>
      <c r="J82" s="363"/>
      <c r="K82" s="363"/>
    </row>
    <row r="83" customHeight="1" spans="1:11">
      <c r="A83" s="363"/>
      <c r="B83" s="363"/>
      <c r="C83" s="363"/>
      <c r="D83" s="363"/>
      <c r="E83" s="363"/>
      <c r="F83" s="363"/>
      <c r="G83" s="363"/>
      <c r="H83" s="363"/>
      <c r="I83" s="363"/>
      <c r="J83" s="363"/>
      <c r="K83" s="363"/>
    </row>
    <row r="84" customHeight="1" spans="1:11">
      <c r="A84" s="363"/>
      <c r="B84" s="363"/>
      <c r="C84" s="363"/>
      <c r="D84" s="363"/>
      <c r="E84" s="363"/>
      <c r="F84" s="363"/>
      <c r="G84" s="363"/>
      <c r="H84" s="363"/>
      <c r="I84" s="363"/>
      <c r="J84" s="363"/>
      <c r="K84" s="363"/>
    </row>
    <row r="85" customHeight="1" spans="1:11">
      <c r="A85" s="363"/>
      <c r="B85" s="363"/>
      <c r="C85" s="363"/>
      <c r="D85" s="363"/>
      <c r="E85" s="363"/>
      <c r="F85" s="363"/>
      <c r="G85" s="363"/>
      <c r="H85" s="363"/>
      <c r="I85" s="363"/>
      <c r="J85" s="363"/>
      <c r="K85" s="363"/>
    </row>
    <row r="86" customHeight="1" spans="1:11">
      <c r="A86" s="363"/>
      <c r="B86" s="363"/>
      <c r="C86" s="363"/>
      <c r="D86" s="363"/>
      <c r="E86" s="363"/>
      <c r="F86" s="363"/>
      <c r="G86" s="363"/>
      <c r="H86" s="363"/>
      <c r="I86" s="363"/>
      <c r="J86" s="363"/>
      <c r="K86" s="363"/>
    </row>
    <row r="87" customHeight="1" spans="1:11">
      <c r="A87" s="363"/>
      <c r="B87" s="363"/>
      <c r="C87" s="363"/>
      <c r="D87" s="363"/>
      <c r="E87" s="363"/>
      <c r="F87" s="363"/>
      <c r="G87" s="363"/>
      <c r="H87" s="363"/>
      <c r="I87" s="363"/>
      <c r="J87" s="363"/>
      <c r="K87" s="363"/>
    </row>
  </sheetData>
  <sheetProtection password="CC4F" sheet="1"/>
  <mergeCells count="22">
    <mergeCell ref="B2:C2"/>
    <mergeCell ref="B3:C3"/>
    <mergeCell ref="B8:F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B23:F23"/>
    <mergeCell ref="D60:F60"/>
    <mergeCell ref="D61:F61"/>
    <mergeCell ref="A62:C62"/>
    <mergeCell ref="D62:G62"/>
    <mergeCell ref="D63:G63"/>
    <mergeCell ref="D64:G64"/>
    <mergeCell ref="D65:G65"/>
  </mergeCells>
  <dataValidations count="1">
    <dataValidation type="list" allowBlank="1" showErrorMessage="1" sqref="F10:F19 F65546:F65555 F131082:F131091 F196618:F196627 F262154:F262163 F327690:F327699 F393226:F393235 F458762:F458771 F524298:F524307 F589834:F589843 F655370:F655379 F720906:F720915 F786442:F786451 F851978:F851987 F917514:F917523 F983050:F983059 JB10:JB19 JB65546:JB65555 JB131082:JB131091 JB196618:JB196627 JB262154:JB262163 JB327690:JB327699 JB393226:JB393235 JB458762:JB458771 JB524298:JB524307 JB589834:JB589843 JB655370:JB655379 JB720906:JB720915 JB786442:JB786451 JB851978:JB851987 JB917514:JB917523 JB983050:JB983059 SX10:SX19 SX65546:SX65555 SX131082:SX131091 SX196618:SX196627 SX262154:SX262163 SX327690:SX327699 SX393226:SX393235 SX458762:SX458771 SX524298:SX524307 SX589834:SX589843 SX655370:SX655379 SX720906:SX720915 SX786442:SX786451 SX851978:SX851987 SX917514:SX917523 SX983050:SX983059 ACT10:ACT19 ACT65546:ACT65555 ACT131082:ACT131091 ACT196618:ACT196627 ACT262154:ACT262163 ACT327690:ACT327699 ACT393226:ACT393235 ACT458762:ACT458771 ACT524298:ACT524307 ACT589834:ACT589843 ACT655370:ACT655379 ACT720906:ACT720915 ACT786442:ACT786451 ACT851978:ACT851987 ACT917514:ACT917523 ACT983050:ACT983059 AMP10:AMP19 AMP65546:AMP65555 AMP131082:AMP131091 AMP196618:AMP196627 AMP262154:AMP262163 AMP327690:AMP327699 AMP393226:AMP393235 AMP458762:AMP458771 AMP524298:AMP524307 AMP589834:AMP589843 AMP655370:AMP655379 AMP720906:AMP720915 AMP786442:AMP786451 AMP851978:AMP851987 AMP917514:AMP917523 AMP983050:AMP983059 AWL10:AWL19 AWL65546:AWL65555 AWL131082:AWL131091 AWL196618:AWL196627 AWL262154:AWL262163 AWL327690:AWL327699 AWL393226:AWL393235 AWL458762:AWL458771 AWL524298:AWL524307 AWL589834:AWL589843 AWL655370:AWL655379 AWL720906:AWL720915 AWL786442:AWL786451 AWL851978:AWL851987 AWL917514:AWL917523 AWL983050:AWL983059 BGH10:BGH19 BGH65546:BGH65555 BGH131082:BGH131091 BGH196618:BGH196627 BGH262154:BGH262163 BGH327690:BGH327699 BGH393226:BGH393235 BGH458762:BGH458771 BGH524298:BGH524307 BGH589834:BGH589843 BGH655370:BGH655379 BGH720906:BGH720915 BGH786442:BGH786451 BGH851978:BGH851987 BGH917514:BGH917523 BGH983050:BGH983059 BQD10:BQD19 BQD65546:BQD65555 BQD131082:BQD131091 BQD196618:BQD196627 BQD262154:BQD262163 BQD327690:BQD327699 BQD393226:BQD393235 BQD458762:BQD458771 BQD524298:BQD524307 BQD589834:BQD589843 BQD655370:BQD655379 BQD720906:BQD720915 BQD786442:BQD786451 BQD851978:BQD851987 BQD917514:BQD917523 BQD983050:BQD983059 BZZ10:BZZ19 BZZ65546:BZZ65555 BZZ131082:BZZ131091 BZZ196618:BZZ196627 BZZ262154:BZZ262163 BZZ327690:BZZ327699 BZZ393226:BZZ393235 BZZ458762:BZZ458771 BZZ524298:BZZ524307 BZZ589834:BZZ589843 BZZ655370:BZZ655379 BZZ720906:BZZ720915 BZZ786442:BZZ786451 BZZ851978:BZZ851987 BZZ917514:BZZ917523 BZZ983050:BZZ983059 CJV10:CJV19 CJV65546:CJV65555 CJV131082:CJV131091 CJV196618:CJV196627 CJV262154:CJV262163 CJV327690:CJV327699 CJV393226:CJV393235 CJV458762:CJV458771 CJV524298:CJV524307 CJV589834:CJV589843 CJV655370:CJV655379 CJV720906:CJV720915 CJV786442:CJV786451 CJV851978:CJV851987 CJV917514:CJV917523 CJV983050:CJV983059 CTR10:CTR19 CTR65546:CTR65555 CTR131082:CTR131091 CTR196618:CTR196627 CTR262154:CTR262163 CTR327690:CTR327699 CTR393226:CTR393235 CTR458762:CTR458771 CTR524298:CTR524307 CTR589834:CTR589843 CTR655370:CTR655379 CTR720906:CTR720915 CTR786442:CTR786451 CTR851978:CTR851987 CTR917514:CTR917523 CTR983050:CTR983059 DDN10:DDN19 DDN65546:DDN65555 DDN131082:DDN131091 DDN196618:DDN196627 DDN262154:DDN262163 DDN327690:DDN327699 DDN393226:DDN393235 DDN458762:DDN458771 DDN524298:DDN524307 DDN589834:DDN589843 DDN655370:DDN655379 DDN720906:DDN720915 DDN786442:DDN786451 DDN851978:DDN851987 DDN917514:DDN917523 DDN983050:DDN983059 DNJ10:DNJ19 DNJ65546:DNJ65555 DNJ131082:DNJ131091 DNJ196618:DNJ196627 DNJ262154:DNJ262163 DNJ327690:DNJ327699 DNJ393226:DNJ393235 DNJ458762:DNJ458771 DNJ524298:DNJ524307 DNJ589834:DNJ589843 DNJ655370:DNJ655379 DNJ720906:DNJ720915 DNJ786442:DNJ786451 DNJ851978:DNJ851987 DNJ917514:DNJ917523 DNJ983050:DNJ983059 DXF10:DXF19 DXF65546:DXF65555 DXF131082:DXF131091 DXF196618:DXF196627 DXF262154:DXF262163 DXF327690:DXF327699 DXF393226:DXF393235 DXF458762:DXF458771 DXF524298:DXF524307 DXF589834:DXF589843 DXF655370:DXF655379 DXF720906:DXF720915 DXF786442:DXF786451 DXF851978:DXF851987 DXF917514:DXF917523 DXF983050:DXF983059 EHB10:EHB19 EHB65546:EHB65555 EHB131082:EHB131091 EHB196618:EHB196627 EHB262154:EHB262163 EHB327690:EHB327699 EHB393226:EHB393235 EHB458762:EHB458771 EHB524298:EHB524307 EHB589834:EHB589843 EHB655370:EHB655379 EHB720906:EHB720915 EHB786442:EHB786451 EHB851978:EHB851987 EHB917514:EHB917523 EHB983050:EHB983059 EQX10:EQX19 EQX65546:EQX65555 EQX131082:EQX131091 EQX196618:EQX196627 EQX262154:EQX262163 EQX327690:EQX327699 EQX393226:EQX393235 EQX458762:EQX458771 EQX524298:EQX524307 EQX589834:EQX589843 EQX655370:EQX655379 EQX720906:EQX720915 EQX786442:EQX786451 EQX851978:EQX851987 EQX917514:EQX917523 EQX983050:EQX983059 FAT10:FAT19 FAT65546:FAT65555 FAT131082:FAT131091 FAT196618:FAT196627 FAT262154:FAT262163 FAT327690:FAT327699 FAT393226:FAT393235 FAT458762:FAT458771 FAT524298:FAT524307 FAT589834:FAT589843 FAT655370:FAT655379 FAT720906:FAT720915 FAT786442:FAT786451 FAT851978:FAT851987 FAT917514:FAT917523 FAT983050:FAT983059 FKP10:FKP19 FKP65546:FKP65555 FKP131082:FKP131091 FKP196618:FKP196627 FKP262154:FKP262163 FKP327690:FKP327699 FKP393226:FKP393235 FKP458762:FKP458771 FKP524298:FKP524307 FKP589834:FKP589843 FKP655370:FKP655379 FKP720906:FKP720915 FKP786442:FKP786451 FKP851978:FKP851987 FKP917514:FKP917523 FKP983050:FKP983059 FUL10:FUL19 FUL65546:FUL65555 FUL131082:FUL131091 FUL196618:FUL196627 FUL262154:FUL262163 FUL327690:FUL327699 FUL393226:FUL393235 FUL458762:FUL458771 FUL524298:FUL524307 FUL589834:FUL589843 FUL655370:FUL655379 FUL720906:FUL720915 FUL786442:FUL786451 FUL851978:FUL851987 FUL917514:FUL917523 FUL983050:FUL983059 GEH10:GEH19 GEH65546:GEH65555 GEH131082:GEH131091 GEH196618:GEH196627 GEH262154:GEH262163 GEH327690:GEH327699 GEH393226:GEH393235 GEH458762:GEH458771 GEH524298:GEH524307 GEH589834:GEH589843 GEH655370:GEH655379 GEH720906:GEH720915 GEH786442:GEH786451 GEH851978:GEH851987 GEH917514:GEH917523 GEH983050:GEH983059 GOD10:GOD19 GOD65546:GOD65555 GOD131082:GOD131091 GOD196618:GOD196627 GOD262154:GOD262163 GOD327690:GOD327699 GOD393226:GOD393235 GOD458762:GOD458771 GOD524298:GOD524307 GOD589834:GOD589843 GOD655370:GOD655379 GOD720906:GOD720915 GOD786442:GOD786451 GOD851978:GOD851987 GOD917514:GOD917523 GOD983050:GOD983059 GXZ10:GXZ19 GXZ65546:GXZ65555 GXZ131082:GXZ131091 GXZ196618:GXZ196627 GXZ262154:GXZ262163 GXZ327690:GXZ327699 GXZ393226:GXZ393235 GXZ458762:GXZ458771 GXZ524298:GXZ524307 GXZ589834:GXZ589843 GXZ655370:GXZ655379 GXZ720906:GXZ720915 GXZ786442:GXZ786451 GXZ851978:GXZ851987 GXZ917514:GXZ917523 GXZ983050:GXZ983059 HHV10:HHV19 HHV65546:HHV65555 HHV131082:HHV131091 HHV196618:HHV196627 HHV262154:HHV262163 HHV327690:HHV327699 HHV393226:HHV393235 HHV458762:HHV458771 HHV524298:HHV524307 HHV589834:HHV589843 HHV655370:HHV655379 HHV720906:HHV720915 HHV786442:HHV786451 HHV851978:HHV851987 HHV917514:HHV917523 HHV983050:HHV983059 HRR10:HRR19 HRR65546:HRR65555 HRR131082:HRR131091 HRR196618:HRR196627 HRR262154:HRR262163 HRR327690:HRR327699 HRR393226:HRR393235 HRR458762:HRR458771 HRR524298:HRR524307 HRR589834:HRR589843 HRR655370:HRR655379 HRR720906:HRR720915 HRR786442:HRR786451 HRR851978:HRR851987 HRR917514:HRR917523 HRR983050:HRR983059 IBN10:IBN19 IBN65546:IBN65555 IBN131082:IBN131091 IBN196618:IBN196627 IBN262154:IBN262163 IBN327690:IBN327699 IBN393226:IBN393235 IBN458762:IBN458771 IBN524298:IBN524307 IBN589834:IBN589843 IBN655370:IBN655379 IBN720906:IBN720915 IBN786442:IBN786451 IBN851978:IBN851987 IBN917514:IBN917523 IBN983050:IBN983059 ILJ10:ILJ19 ILJ65546:ILJ65555 ILJ131082:ILJ131091 ILJ196618:ILJ196627 ILJ262154:ILJ262163 ILJ327690:ILJ327699 ILJ393226:ILJ393235 ILJ458762:ILJ458771 ILJ524298:ILJ524307 ILJ589834:ILJ589843 ILJ655370:ILJ655379 ILJ720906:ILJ720915 ILJ786442:ILJ786451 ILJ851978:ILJ851987 ILJ917514:ILJ917523 ILJ983050:ILJ983059 IVF10:IVF19 IVF65546:IVF65555 IVF131082:IVF131091 IVF196618:IVF196627 IVF262154:IVF262163 IVF327690:IVF327699 IVF393226:IVF393235 IVF458762:IVF458771 IVF524298:IVF524307 IVF589834:IVF589843 IVF655370:IVF655379 IVF720906:IVF720915 IVF786442:IVF786451 IVF851978:IVF851987 IVF917514:IVF917523 IVF983050:IVF983059 JFB10:JFB19 JFB65546:JFB65555 JFB131082:JFB131091 JFB196618:JFB196627 JFB262154:JFB262163 JFB327690:JFB327699 JFB393226:JFB393235 JFB458762:JFB458771 JFB524298:JFB524307 JFB589834:JFB589843 JFB655370:JFB655379 JFB720906:JFB720915 JFB786442:JFB786451 JFB851978:JFB851987 JFB917514:JFB917523 JFB983050:JFB983059 JOX10:JOX19 JOX65546:JOX65555 JOX131082:JOX131091 JOX196618:JOX196627 JOX262154:JOX262163 JOX327690:JOX327699 JOX393226:JOX393235 JOX458762:JOX458771 JOX524298:JOX524307 JOX589834:JOX589843 JOX655370:JOX655379 JOX720906:JOX720915 JOX786442:JOX786451 JOX851978:JOX851987 JOX917514:JOX917523 JOX983050:JOX983059 JYT10:JYT19 JYT65546:JYT65555 JYT131082:JYT131091 JYT196618:JYT196627 JYT262154:JYT262163 JYT327690:JYT327699 JYT393226:JYT393235 JYT458762:JYT458771 JYT524298:JYT524307 JYT589834:JYT589843 JYT655370:JYT655379 JYT720906:JYT720915 JYT786442:JYT786451 JYT851978:JYT851987 JYT917514:JYT917523 JYT983050:JYT983059 KIP10:KIP19 KIP65546:KIP65555 KIP131082:KIP131091 KIP196618:KIP196627 KIP262154:KIP262163 KIP327690:KIP327699 KIP393226:KIP393235 KIP458762:KIP458771 KIP524298:KIP524307 KIP589834:KIP589843 KIP655370:KIP655379 KIP720906:KIP720915 KIP786442:KIP786451 KIP851978:KIP851987 KIP917514:KIP917523 KIP983050:KIP983059 KSL10:KSL19 KSL65546:KSL65555 KSL131082:KSL131091 KSL196618:KSL196627 KSL262154:KSL262163 KSL327690:KSL327699 KSL393226:KSL393235 KSL458762:KSL458771 KSL524298:KSL524307 KSL589834:KSL589843 KSL655370:KSL655379 KSL720906:KSL720915 KSL786442:KSL786451 KSL851978:KSL851987 KSL917514:KSL917523 KSL983050:KSL983059 LCH10:LCH19 LCH65546:LCH65555 LCH131082:LCH131091 LCH196618:LCH196627 LCH262154:LCH262163 LCH327690:LCH327699 LCH393226:LCH393235 LCH458762:LCH458771 LCH524298:LCH524307 LCH589834:LCH589843 LCH655370:LCH655379 LCH720906:LCH720915 LCH786442:LCH786451 LCH851978:LCH851987 LCH917514:LCH917523 LCH983050:LCH983059 LMD10:LMD19 LMD65546:LMD65555 LMD131082:LMD131091 LMD196618:LMD196627 LMD262154:LMD262163 LMD327690:LMD327699 LMD393226:LMD393235 LMD458762:LMD458771 LMD524298:LMD524307 LMD589834:LMD589843 LMD655370:LMD655379 LMD720906:LMD720915 LMD786442:LMD786451 LMD851978:LMD851987 LMD917514:LMD917523 LMD983050:LMD983059 LVZ10:LVZ19 LVZ65546:LVZ65555 LVZ131082:LVZ131091 LVZ196618:LVZ196627 LVZ262154:LVZ262163 LVZ327690:LVZ327699 LVZ393226:LVZ393235 LVZ458762:LVZ458771 LVZ524298:LVZ524307 LVZ589834:LVZ589843 LVZ655370:LVZ655379 LVZ720906:LVZ720915 LVZ786442:LVZ786451 LVZ851978:LVZ851987 LVZ917514:LVZ917523 LVZ983050:LVZ983059 MFV10:MFV19 MFV65546:MFV65555 MFV131082:MFV131091 MFV196618:MFV196627 MFV262154:MFV262163 MFV327690:MFV327699 MFV393226:MFV393235 MFV458762:MFV458771 MFV524298:MFV524307 MFV589834:MFV589843 MFV655370:MFV655379 MFV720906:MFV720915 MFV786442:MFV786451 MFV851978:MFV851987 MFV917514:MFV917523 MFV983050:MFV983059 MPR10:MPR19 MPR65546:MPR65555 MPR131082:MPR131091 MPR196618:MPR196627 MPR262154:MPR262163 MPR327690:MPR327699 MPR393226:MPR393235 MPR458762:MPR458771 MPR524298:MPR524307 MPR589834:MPR589843 MPR655370:MPR655379 MPR720906:MPR720915 MPR786442:MPR786451 MPR851978:MPR851987 MPR917514:MPR917523 MPR983050:MPR983059 MZN10:MZN19 MZN65546:MZN65555 MZN131082:MZN131091 MZN196618:MZN196627 MZN262154:MZN262163 MZN327690:MZN327699 MZN393226:MZN393235 MZN458762:MZN458771 MZN524298:MZN524307 MZN589834:MZN589843 MZN655370:MZN655379 MZN720906:MZN720915 MZN786442:MZN786451 MZN851978:MZN851987 MZN917514:MZN917523 MZN983050:MZN983059 NJJ10:NJJ19 NJJ65546:NJJ65555 NJJ131082:NJJ131091 NJJ196618:NJJ196627 NJJ262154:NJJ262163 NJJ327690:NJJ327699 NJJ393226:NJJ393235 NJJ458762:NJJ458771 NJJ524298:NJJ524307 NJJ589834:NJJ589843 NJJ655370:NJJ655379 NJJ720906:NJJ720915 NJJ786442:NJJ786451 NJJ851978:NJJ851987 NJJ917514:NJJ917523 NJJ983050:NJJ983059 NTF10:NTF19 NTF65546:NTF65555 NTF131082:NTF131091 NTF196618:NTF196627 NTF262154:NTF262163 NTF327690:NTF327699 NTF393226:NTF393235 NTF458762:NTF458771 NTF524298:NTF524307 NTF589834:NTF589843 NTF655370:NTF655379 NTF720906:NTF720915 NTF786442:NTF786451 NTF851978:NTF851987 NTF917514:NTF917523 NTF983050:NTF983059 ODB10:ODB19 ODB65546:ODB65555 ODB131082:ODB131091 ODB196618:ODB196627 ODB262154:ODB262163 ODB327690:ODB327699 ODB393226:ODB393235 ODB458762:ODB458771 ODB524298:ODB524307 ODB589834:ODB589843 ODB655370:ODB655379 ODB720906:ODB720915 ODB786442:ODB786451 ODB851978:ODB851987 ODB917514:ODB917523 ODB983050:ODB983059 OMX10:OMX19 OMX65546:OMX65555 OMX131082:OMX131091 OMX196618:OMX196627 OMX262154:OMX262163 OMX327690:OMX327699 OMX393226:OMX393235 OMX458762:OMX458771 OMX524298:OMX524307 OMX589834:OMX589843 OMX655370:OMX655379 OMX720906:OMX720915 OMX786442:OMX786451 OMX851978:OMX851987 OMX917514:OMX917523 OMX983050:OMX983059 OWT10:OWT19 OWT65546:OWT65555 OWT131082:OWT131091 OWT196618:OWT196627 OWT262154:OWT262163 OWT327690:OWT327699 OWT393226:OWT393235 OWT458762:OWT458771 OWT524298:OWT524307 OWT589834:OWT589843 OWT655370:OWT655379 OWT720906:OWT720915 OWT786442:OWT786451 OWT851978:OWT851987 OWT917514:OWT917523 OWT983050:OWT983059 PGP10:PGP19 PGP65546:PGP65555 PGP131082:PGP131091 PGP196618:PGP196627 PGP262154:PGP262163 PGP327690:PGP327699 PGP393226:PGP393235 PGP458762:PGP458771 PGP524298:PGP524307 PGP589834:PGP589843 PGP655370:PGP655379 PGP720906:PGP720915 PGP786442:PGP786451 PGP851978:PGP851987 PGP917514:PGP917523 PGP983050:PGP983059 PQL10:PQL19 PQL65546:PQL65555 PQL131082:PQL131091 PQL196618:PQL196627 PQL262154:PQL262163 PQL327690:PQL327699 PQL393226:PQL393235 PQL458762:PQL458771 PQL524298:PQL524307 PQL589834:PQL589843 PQL655370:PQL655379 PQL720906:PQL720915 PQL786442:PQL786451 PQL851978:PQL851987 PQL917514:PQL917523 PQL983050:PQL983059 QAH10:QAH19 QAH65546:QAH65555 QAH131082:QAH131091 QAH196618:QAH196627 QAH262154:QAH262163 QAH327690:QAH327699 QAH393226:QAH393235 QAH458762:QAH458771 QAH524298:QAH524307 QAH589834:QAH589843 QAH655370:QAH655379 QAH720906:QAH720915 QAH786442:QAH786451 QAH851978:QAH851987 QAH917514:QAH917523 QAH983050:QAH983059 QKD10:QKD19 QKD65546:QKD65555 QKD131082:QKD131091 QKD196618:QKD196627 QKD262154:QKD262163 QKD327690:QKD327699 QKD393226:QKD393235 QKD458762:QKD458771 QKD524298:QKD524307 QKD589834:QKD589843 QKD655370:QKD655379 QKD720906:QKD720915 QKD786442:QKD786451 QKD851978:QKD851987 QKD917514:QKD917523 QKD983050:QKD983059 QTZ10:QTZ19 QTZ65546:QTZ65555 QTZ131082:QTZ131091 QTZ196618:QTZ196627 QTZ262154:QTZ262163 QTZ327690:QTZ327699 QTZ393226:QTZ393235 QTZ458762:QTZ458771 QTZ524298:QTZ524307 QTZ589834:QTZ589843 QTZ655370:QTZ655379 QTZ720906:QTZ720915 QTZ786442:QTZ786451 QTZ851978:QTZ851987 QTZ917514:QTZ917523 QTZ983050:QTZ983059 RDV10:RDV19 RDV65546:RDV65555 RDV131082:RDV131091 RDV196618:RDV196627 RDV262154:RDV262163 RDV327690:RDV327699 RDV393226:RDV393235 RDV458762:RDV458771 RDV524298:RDV524307 RDV589834:RDV589843 RDV655370:RDV655379 RDV720906:RDV720915 RDV786442:RDV786451 RDV851978:RDV851987 RDV917514:RDV917523 RDV983050:RDV983059 RNR10:RNR19 RNR65546:RNR65555 RNR131082:RNR131091 RNR196618:RNR196627 RNR262154:RNR262163 RNR327690:RNR327699 RNR393226:RNR393235 RNR458762:RNR458771 RNR524298:RNR524307 RNR589834:RNR589843 RNR655370:RNR655379 RNR720906:RNR720915 RNR786442:RNR786451 RNR851978:RNR851987 RNR917514:RNR917523 RNR983050:RNR983059 RXN10:RXN19 RXN65546:RXN65555 RXN131082:RXN131091 RXN196618:RXN196627 RXN262154:RXN262163 RXN327690:RXN327699 RXN393226:RXN393235 RXN458762:RXN458771 RXN524298:RXN524307 RXN589834:RXN589843 RXN655370:RXN655379 RXN720906:RXN720915 RXN786442:RXN786451 RXN851978:RXN851987 RXN917514:RXN917523 RXN983050:RXN983059 SHJ10:SHJ19 SHJ65546:SHJ65555 SHJ131082:SHJ131091 SHJ196618:SHJ196627 SHJ262154:SHJ262163 SHJ327690:SHJ327699 SHJ393226:SHJ393235 SHJ458762:SHJ458771 SHJ524298:SHJ524307 SHJ589834:SHJ589843 SHJ655370:SHJ655379 SHJ720906:SHJ720915 SHJ786442:SHJ786451 SHJ851978:SHJ851987 SHJ917514:SHJ917523 SHJ983050:SHJ983059 SRF10:SRF19 SRF65546:SRF65555 SRF131082:SRF131091 SRF196618:SRF196627 SRF262154:SRF262163 SRF327690:SRF327699 SRF393226:SRF393235 SRF458762:SRF458771 SRF524298:SRF524307 SRF589834:SRF589843 SRF655370:SRF655379 SRF720906:SRF720915 SRF786442:SRF786451 SRF851978:SRF851987 SRF917514:SRF917523 SRF983050:SRF983059 TBB10:TBB19 TBB65546:TBB65555 TBB131082:TBB131091 TBB196618:TBB196627 TBB262154:TBB262163 TBB327690:TBB327699 TBB393226:TBB393235 TBB458762:TBB458771 TBB524298:TBB524307 TBB589834:TBB589843 TBB655370:TBB655379 TBB720906:TBB720915 TBB786442:TBB786451 TBB851978:TBB851987 TBB917514:TBB917523 TBB983050:TBB983059 TKX10:TKX19 TKX65546:TKX65555 TKX131082:TKX131091 TKX196618:TKX196627 TKX262154:TKX262163 TKX327690:TKX327699 TKX393226:TKX393235 TKX458762:TKX458771 TKX524298:TKX524307 TKX589834:TKX589843 TKX655370:TKX655379 TKX720906:TKX720915 TKX786442:TKX786451 TKX851978:TKX851987 TKX917514:TKX917523 TKX983050:TKX983059 TUT10:TUT19 TUT65546:TUT65555 TUT131082:TUT131091 TUT196618:TUT196627 TUT262154:TUT262163 TUT327690:TUT327699 TUT393226:TUT393235 TUT458762:TUT458771 TUT524298:TUT524307 TUT589834:TUT589843 TUT655370:TUT655379 TUT720906:TUT720915 TUT786442:TUT786451 TUT851978:TUT851987 TUT917514:TUT917523 TUT983050:TUT983059 UEP10:UEP19 UEP65546:UEP65555 UEP131082:UEP131091 UEP196618:UEP196627 UEP262154:UEP262163 UEP327690:UEP327699 UEP393226:UEP393235 UEP458762:UEP458771 UEP524298:UEP524307 UEP589834:UEP589843 UEP655370:UEP655379 UEP720906:UEP720915 UEP786442:UEP786451 UEP851978:UEP851987 UEP917514:UEP917523 UEP983050:UEP983059 UOL10:UOL19 UOL65546:UOL65555 UOL131082:UOL131091 UOL196618:UOL196627 UOL262154:UOL262163 UOL327690:UOL327699 UOL393226:UOL393235 UOL458762:UOL458771 UOL524298:UOL524307 UOL589834:UOL589843 UOL655370:UOL655379 UOL720906:UOL720915 UOL786442:UOL786451 UOL851978:UOL851987 UOL917514:UOL917523 UOL983050:UOL983059 UYH10:UYH19 UYH65546:UYH65555 UYH131082:UYH131091 UYH196618:UYH196627 UYH262154:UYH262163 UYH327690:UYH327699 UYH393226:UYH393235 UYH458762:UYH458771 UYH524298:UYH524307 UYH589834:UYH589843 UYH655370:UYH655379 UYH720906:UYH720915 UYH786442:UYH786451 UYH851978:UYH851987 UYH917514:UYH917523 UYH983050:UYH983059 VID10:VID19 VID65546:VID65555 VID131082:VID131091 VID196618:VID196627 VID262154:VID262163 VID327690:VID327699 VID393226:VID393235 VID458762:VID458771 VID524298:VID524307 VID589834:VID589843 VID655370:VID655379 VID720906:VID720915 VID786442:VID786451 VID851978:VID851987 VID917514:VID917523 VID983050:VID983059 VRZ10:VRZ19 VRZ65546:VRZ65555 VRZ131082:VRZ131091 VRZ196618:VRZ196627 VRZ262154:VRZ262163 VRZ327690:VRZ327699 VRZ393226:VRZ393235 VRZ458762:VRZ458771 VRZ524298:VRZ524307 VRZ589834:VRZ589843 VRZ655370:VRZ655379 VRZ720906:VRZ720915 VRZ786442:VRZ786451 VRZ851978:VRZ851987 VRZ917514:VRZ917523 VRZ983050:VRZ983059 WBV10:WBV19 WBV65546:WBV65555 WBV131082:WBV131091 WBV196618:WBV196627 WBV262154:WBV262163 WBV327690:WBV327699 WBV393226:WBV393235 WBV458762:WBV458771 WBV524298:WBV524307 WBV589834:WBV589843 WBV655370:WBV655379 WBV720906:WBV720915 WBV786442:WBV786451 WBV851978:WBV851987 WBV917514:WBV917523 WBV983050:WBV983059 WLR10:WLR19 WLR65546:WLR65555 WLR131082:WLR131091 WLR196618:WLR196627 WLR262154:WLR262163 WLR327690:WLR327699 WLR393226:WLR393235 WLR458762:WLR458771 WLR524298:WLR524307 WLR589834:WLR589843 WLR655370:WLR655379 WLR720906:WLR720915 WLR786442:WLR786451 WLR851978:WLR851987 WLR917514:WLR917523 WLR983050:WLR983059 WVN10:WVN19 WVN65546:WVN65555 WVN131082:WVN131091 WVN196618:WVN196627 WVN262154:WVN262163 WVN327690:WVN327699 WVN393226:WVN393235 WVN458762:WVN458771 WVN524298:WVN524307 WVN589834:WVN589843 WVN655370:WVN655379 WVN720906:WVN720915 WVN786442:WVN786451 WVN851978:WVN851987 WVN917514:WVN917523 WVN983050:WVN983059">
      <formula1>"REFORMA,ADEQUAÇÃO,AMPLIAÇÃO,FINANCEIRO"</formula1>
    </dataValidation>
  </dataValidations>
  <hyperlinks>
    <hyperlink ref="D65" r:id="rId2" display="engenhariaclinica@fabamed.org.br"/>
  </hyperlinks>
  <printOptions horizontalCentered="1"/>
  <pageMargins left="0.47244094488189" right="0.511811023622047" top="0.708661417322835" bottom="0.31496062992126" header="0.511811023622047" footer="0.511811023622047"/>
  <pageSetup paperSize="9" scale="49" firstPageNumber="0" orientation="landscape" useFirstPageNumber="1" horizontalDpi="300" verticalDpi="30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00"/>
  <sheetViews>
    <sheetView showGridLines="0" workbookViewId="0">
      <selection activeCell="E17" sqref="E17:E18"/>
    </sheetView>
  </sheetViews>
  <sheetFormatPr defaultColWidth="14.4285714285714" defaultRowHeight="15" customHeight="1"/>
  <cols>
    <col min="1" max="1" width="39.5714285714286" style="265" customWidth="1"/>
    <col min="2" max="2" width="72.2857142857143" style="265" customWidth="1"/>
    <col min="3" max="3" width="13.8571428571429" style="265" customWidth="1"/>
    <col min="4" max="4" width="12" style="265" customWidth="1"/>
    <col min="5" max="5" width="18.8571428571429" style="265" customWidth="1"/>
    <col min="6" max="6" width="14.5714285714286" style="265" customWidth="1"/>
    <col min="7" max="7" width="9.28571428571429" style="265" customWidth="1"/>
    <col min="8" max="8" width="10.4285714285714" style="265" customWidth="1"/>
    <col min="9" max="9" width="23.7142857142857" style="265" customWidth="1"/>
    <col min="10" max="16384" width="14.4285714285714" style="265"/>
  </cols>
  <sheetData>
    <row r="1" ht="12.75" customHeight="1" spans="1:9">
      <c r="A1" s="266"/>
      <c r="B1" s="267"/>
      <c r="C1" s="268"/>
      <c r="D1" s="268"/>
      <c r="E1" s="268"/>
      <c r="F1" s="268"/>
      <c r="G1" s="268"/>
      <c r="H1" s="269"/>
      <c r="I1" s="269"/>
    </row>
    <row r="2" ht="12.75" customHeight="1" spans="1:9">
      <c r="A2" s="270" t="s">
        <v>493</v>
      </c>
      <c r="D2" s="271" t="s">
        <v>29</v>
      </c>
      <c r="E2" s="272" t="s">
        <v>77</v>
      </c>
      <c r="F2" s="268"/>
      <c r="G2" s="268"/>
      <c r="H2" s="269"/>
      <c r="I2" s="269"/>
    </row>
    <row r="3" ht="18.75" customHeight="1" spans="1:9">
      <c r="A3" s="273" t="s">
        <v>494</v>
      </c>
      <c r="B3" s="274"/>
      <c r="C3" s="274"/>
      <c r="D3" s="271" t="s">
        <v>32</v>
      </c>
      <c r="E3" s="275">
        <v>2026</v>
      </c>
      <c r="F3" s="268"/>
      <c r="G3" s="268"/>
      <c r="H3" s="268"/>
      <c r="I3" s="268"/>
    </row>
    <row r="4" ht="12.75" customHeight="1" spans="1:9">
      <c r="A4" s="276"/>
      <c r="B4" s="276"/>
      <c r="C4" s="276"/>
      <c r="D4" s="277" t="s">
        <v>33</v>
      </c>
      <c r="E4" s="278" t="s">
        <v>34</v>
      </c>
      <c r="F4" s="268"/>
      <c r="G4" s="268"/>
      <c r="H4" s="268"/>
      <c r="I4" s="268"/>
    </row>
    <row r="5" ht="18" customHeight="1" spans="1:9">
      <c r="A5" s="279"/>
      <c r="F5" s="268"/>
      <c r="G5" s="268"/>
      <c r="H5" s="268"/>
      <c r="I5" s="268"/>
    </row>
    <row r="6" ht="19.5" customHeight="1" spans="1:9">
      <c r="A6" s="280"/>
      <c r="B6" s="281"/>
      <c r="C6" s="282"/>
      <c r="D6" s="283"/>
      <c r="E6" s="283"/>
      <c r="F6" s="283"/>
      <c r="G6" s="283"/>
      <c r="H6" s="283"/>
      <c r="I6" s="283"/>
    </row>
    <row r="7" ht="14.25" customHeight="1" spans="1:9">
      <c r="A7" s="284" t="s">
        <v>495</v>
      </c>
      <c r="B7" s="285"/>
      <c r="C7" s="286"/>
      <c r="D7" s="287"/>
      <c r="E7" s="288"/>
      <c r="F7" s="288"/>
      <c r="G7" s="289"/>
      <c r="H7" s="290"/>
      <c r="I7" s="291"/>
    </row>
    <row r="8" ht="14.25" customHeight="1" spans="1:9">
      <c r="A8" s="292" t="s">
        <v>496</v>
      </c>
      <c r="B8" s="292" t="s">
        <v>497</v>
      </c>
      <c r="C8" s="293"/>
      <c r="D8" s="294"/>
      <c r="E8" s="288"/>
      <c r="F8" s="288"/>
      <c r="G8" s="295"/>
      <c r="H8" s="296"/>
      <c r="I8" s="290"/>
    </row>
    <row r="9" ht="12.75" customHeight="1" spans="1:9">
      <c r="A9" s="297"/>
      <c r="B9" s="297"/>
      <c r="C9" s="297"/>
      <c r="D9" s="294"/>
      <c r="E9" s="288"/>
      <c r="F9" s="288"/>
      <c r="I9" s="290"/>
    </row>
    <row r="10" ht="12.75" customHeight="1" spans="1:9">
      <c r="A10" s="298" t="s">
        <v>498</v>
      </c>
      <c r="B10" s="299" t="s">
        <v>461</v>
      </c>
      <c r="C10" s="300">
        <v>8225</v>
      </c>
      <c r="D10" s="294"/>
      <c r="E10" s="288"/>
      <c r="F10" s="288"/>
      <c r="G10" s="301"/>
      <c r="H10" s="301"/>
      <c r="I10" s="290"/>
    </row>
    <row r="11" ht="12.75" customHeight="1" spans="1:9">
      <c r="A11" s="302" t="s">
        <v>499</v>
      </c>
      <c r="B11" s="303" t="s">
        <v>500</v>
      </c>
      <c r="C11" s="300">
        <v>749</v>
      </c>
      <c r="D11" s="294"/>
      <c r="E11" s="288"/>
      <c r="F11" s="288"/>
      <c r="G11" s="301"/>
      <c r="H11" s="304"/>
      <c r="I11" s="290"/>
    </row>
    <row r="12" s="265" customFormat="1" ht="12.75" customHeight="1" spans="1:9">
      <c r="A12" s="302" t="s">
        <v>501</v>
      </c>
      <c r="B12" s="303" t="s">
        <v>502</v>
      </c>
      <c r="C12" s="300">
        <v>587</v>
      </c>
      <c r="D12" s="294"/>
      <c r="E12" s="288"/>
      <c r="F12" s="288"/>
      <c r="G12" s="301"/>
      <c r="H12" s="304"/>
      <c r="I12" s="290"/>
    </row>
    <row r="13" ht="12.75" customHeight="1" spans="1:9">
      <c r="A13" s="302" t="s">
        <v>503</v>
      </c>
      <c r="B13" s="305" t="s">
        <v>504</v>
      </c>
      <c r="C13" s="306">
        <v>213</v>
      </c>
      <c r="D13" s="294"/>
      <c r="E13" s="288"/>
      <c r="F13" s="288"/>
      <c r="G13" s="301"/>
      <c r="H13" s="304"/>
      <c r="I13" s="290"/>
    </row>
    <row r="14" ht="12.75" customHeight="1" spans="1:9">
      <c r="A14" s="307" t="s">
        <v>505</v>
      </c>
      <c r="B14" s="308"/>
      <c r="C14" s="309">
        <f xml:space="preserve">SUM(C10:C13)</f>
        <v>9774</v>
      </c>
      <c r="D14" s="294"/>
      <c r="E14" s="288"/>
      <c r="F14" s="288"/>
      <c r="G14" s="310"/>
      <c r="H14" s="311"/>
      <c r="I14" s="274"/>
    </row>
    <row r="15" ht="12.75" customHeight="1" spans="1:9">
      <c r="A15" s="291"/>
      <c r="B15" s="294"/>
      <c r="C15" s="291"/>
      <c r="D15" s="291"/>
      <c r="E15" s="312"/>
      <c r="F15" s="312"/>
      <c r="G15" s="312"/>
      <c r="H15" s="312"/>
      <c r="I15" s="313"/>
    </row>
    <row r="16" ht="12.75" customHeight="1" spans="1:9">
      <c r="A16" s="314" t="s">
        <v>506</v>
      </c>
      <c r="B16" s="315"/>
      <c r="C16" s="289"/>
      <c r="D16" s="274"/>
      <c r="E16" s="274"/>
      <c r="F16" s="274"/>
      <c r="G16" s="312"/>
      <c r="H16" s="312"/>
      <c r="I16" s="313"/>
    </row>
    <row r="17" ht="12.75" customHeight="1" spans="1:9">
      <c r="A17" s="292" t="s">
        <v>496</v>
      </c>
      <c r="B17" s="316" t="s">
        <v>507</v>
      </c>
      <c r="C17" s="292"/>
      <c r="D17" s="317"/>
      <c r="E17" s="295"/>
      <c r="F17" s="295"/>
      <c r="G17" s="318"/>
      <c r="H17" s="319"/>
      <c r="I17" s="291"/>
    </row>
    <row r="18" ht="12.75" customHeight="1" spans="1:9">
      <c r="A18" s="297"/>
      <c r="B18" s="320"/>
      <c r="C18" s="297"/>
      <c r="G18" s="319"/>
      <c r="H18" s="319"/>
      <c r="I18" s="291"/>
    </row>
    <row r="19" ht="12.75" customHeight="1" spans="1:9">
      <c r="A19" s="321" t="s">
        <v>498</v>
      </c>
      <c r="B19" s="322" t="s">
        <v>508</v>
      </c>
      <c r="C19" s="323">
        <v>3493</v>
      </c>
      <c r="D19" s="324"/>
      <c r="E19" s="325"/>
      <c r="F19" s="301"/>
      <c r="G19" s="319"/>
      <c r="H19" s="319"/>
      <c r="I19" s="291"/>
    </row>
    <row r="20" ht="12.75" customHeight="1" spans="1:9">
      <c r="A20" s="321" t="s">
        <v>499</v>
      </c>
      <c r="B20" s="322" t="s">
        <v>469</v>
      </c>
      <c r="C20" s="326">
        <v>1224</v>
      </c>
      <c r="D20" s="324"/>
      <c r="E20" s="327"/>
      <c r="F20" s="301"/>
      <c r="G20" s="319"/>
      <c r="H20" s="319"/>
      <c r="I20" s="291"/>
    </row>
    <row r="21" ht="12.75" customHeight="1" spans="1:9">
      <c r="A21" s="328" t="s">
        <v>505</v>
      </c>
      <c r="B21" s="329"/>
      <c r="C21" s="309">
        <f xml:space="preserve">SUM(C19:C20)</f>
        <v>4717</v>
      </c>
      <c r="D21" s="289"/>
      <c r="E21" s="310" t="s">
        <v>509</v>
      </c>
      <c r="F21" s="310"/>
      <c r="G21" s="291"/>
      <c r="H21" s="291"/>
      <c r="I21" s="291"/>
    </row>
    <row r="22" ht="12.75" customHeight="1" spans="1:9">
      <c r="A22" s="288"/>
      <c r="B22" s="288"/>
      <c r="C22" s="288"/>
      <c r="D22" s="288"/>
      <c r="E22" s="291"/>
      <c r="F22" s="291"/>
      <c r="G22" s="291"/>
      <c r="H22" s="291"/>
      <c r="I22" s="291"/>
    </row>
    <row r="23" ht="14.25" customHeight="1" spans="1:9">
      <c r="A23" s="284" t="s">
        <v>510</v>
      </c>
      <c r="B23" s="285"/>
      <c r="C23" s="289"/>
      <c r="D23" s="288"/>
      <c r="E23" s="291"/>
      <c r="F23" s="291"/>
      <c r="G23" s="291"/>
      <c r="H23" s="291"/>
      <c r="I23" s="291"/>
    </row>
    <row r="24" ht="12.75" customHeight="1" spans="1:9">
      <c r="A24" s="292" t="s">
        <v>496</v>
      </c>
      <c r="B24" s="316" t="s">
        <v>511</v>
      </c>
      <c r="C24" s="330" t="s">
        <v>512</v>
      </c>
      <c r="D24" s="288"/>
      <c r="E24" s="291"/>
      <c r="F24" s="291"/>
      <c r="G24" s="291"/>
      <c r="H24" s="291"/>
      <c r="I24" s="291"/>
    </row>
    <row r="25" ht="12.75" customHeight="1" spans="1:9">
      <c r="A25" s="297"/>
      <c r="B25" s="320"/>
      <c r="C25" s="297"/>
      <c r="D25" s="288"/>
      <c r="E25" s="291"/>
      <c r="F25" s="291"/>
      <c r="G25" s="291"/>
      <c r="H25" s="291"/>
      <c r="I25" s="291"/>
    </row>
    <row r="26" ht="12.75" customHeight="1" spans="1:9">
      <c r="A26" s="331" t="s">
        <v>513</v>
      </c>
      <c r="B26" s="332" t="s">
        <v>514</v>
      </c>
      <c r="C26" s="333">
        <v>91</v>
      </c>
      <c r="D26" s="288"/>
      <c r="E26" s="291"/>
      <c r="F26" s="291"/>
      <c r="G26" s="291"/>
      <c r="H26" s="291"/>
      <c r="I26" s="291"/>
    </row>
    <row r="27" ht="12.75" customHeight="1" spans="1:9">
      <c r="A27" s="334" t="s">
        <v>515</v>
      </c>
      <c r="B27" s="308"/>
      <c r="C27" s="335">
        <f xml:space="preserve">C26</f>
        <v>91</v>
      </c>
      <c r="D27" s="288"/>
      <c r="E27" s="291"/>
      <c r="F27" s="291"/>
      <c r="G27" s="291"/>
      <c r="H27" s="291"/>
      <c r="I27" s="291"/>
    </row>
    <row r="28" ht="12.75" hidden="1" customHeight="1" spans="1:9">
      <c r="A28" s="288"/>
      <c r="B28" s="288"/>
      <c r="C28" s="288"/>
      <c r="D28" s="288"/>
      <c r="E28" s="291"/>
      <c r="F28" s="291"/>
      <c r="G28" s="291"/>
      <c r="H28" s="291"/>
      <c r="I28" s="291"/>
    </row>
    <row r="29" ht="12.75" customHeight="1" spans="1:9">
      <c r="A29" s="288"/>
      <c r="B29" s="288"/>
      <c r="C29" s="288"/>
      <c r="D29" s="288"/>
      <c r="E29" s="291"/>
      <c r="F29" s="291"/>
      <c r="G29" s="291"/>
      <c r="H29" s="291"/>
      <c r="I29" s="291"/>
    </row>
    <row r="30" ht="12.75" customHeight="1" spans="1:9">
      <c r="A30" s="288"/>
      <c r="B30" s="288"/>
      <c r="C30" s="288"/>
      <c r="D30" s="288"/>
      <c r="E30" s="291"/>
      <c r="F30" s="287"/>
      <c r="G30" s="287"/>
      <c r="H30" s="287"/>
      <c r="I30" s="287"/>
    </row>
    <row r="31" ht="12.75" customHeight="1" spans="1:9">
      <c r="A31" s="291"/>
      <c r="B31" s="336"/>
      <c r="C31" s="337"/>
      <c r="D31" s="287"/>
      <c r="E31" s="287"/>
      <c r="F31" s="287"/>
      <c r="G31" s="287"/>
      <c r="H31" s="287"/>
      <c r="I31" s="287"/>
    </row>
    <row r="32" ht="12.75" customHeight="1" spans="1:9">
      <c r="A32" s="338" t="s">
        <v>516</v>
      </c>
      <c r="B32" s="339" t="s">
        <v>517</v>
      </c>
      <c r="C32" s="340"/>
      <c r="D32" s="301"/>
      <c r="E32" s="301"/>
      <c r="F32" s="287"/>
      <c r="G32" s="287"/>
      <c r="H32" s="287"/>
      <c r="I32" s="287"/>
    </row>
    <row r="33" ht="12.75" customHeight="1" spans="1:9">
      <c r="A33" s="341"/>
      <c r="B33" s="339" t="s">
        <v>518</v>
      </c>
      <c r="C33" s="340"/>
      <c r="D33" s="301"/>
      <c r="E33" s="301"/>
      <c r="F33" s="287"/>
      <c r="G33" s="287"/>
      <c r="H33" s="287"/>
      <c r="I33" s="287"/>
    </row>
    <row r="34" ht="12.75" customHeight="1" spans="1:9">
      <c r="A34" s="341"/>
      <c r="B34" s="339" t="s">
        <v>477</v>
      </c>
      <c r="C34" s="340"/>
      <c r="D34" s="301"/>
      <c r="E34" s="301"/>
      <c r="F34" s="287"/>
      <c r="G34" s="287"/>
      <c r="H34" s="287"/>
      <c r="I34" s="287"/>
    </row>
    <row r="35" ht="12.75" customHeight="1" spans="1:9">
      <c r="A35" s="341"/>
      <c r="B35" s="342"/>
      <c r="C35" s="308"/>
      <c r="D35" s="301"/>
      <c r="E35" s="301"/>
      <c r="F35" s="287"/>
      <c r="G35" s="287"/>
      <c r="H35" s="287"/>
      <c r="I35" s="287"/>
    </row>
    <row r="36" ht="12.75" customHeight="1" spans="1:9">
      <c r="A36" s="341"/>
      <c r="B36" s="343"/>
      <c r="C36" s="286"/>
      <c r="D36" s="287"/>
      <c r="E36" s="287"/>
      <c r="F36" s="287"/>
      <c r="G36" s="287"/>
      <c r="H36" s="287"/>
      <c r="I36" s="287"/>
    </row>
    <row r="37" ht="12.75" customHeight="1" spans="1:9">
      <c r="A37" s="341"/>
      <c r="B37" s="343"/>
      <c r="C37" s="286"/>
      <c r="D37" s="287"/>
      <c r="E37" s="287"/>
      <c r="F37" s="287"/>
      <c r="G37" s="287"/>
      <c r="H37" s="287"/>
      <c r="I37" s="287"/>
    </row>
    <row r="38" ht="12.75" customHeight="1" spans="1:9">
      <c r="A38" s="344"/>
      <c r="B38" s="343"/>
      <c r="C38" s="286"/>
      <c r="D38" s="287"/>
      <c r="E38" s="287"/>
      <c r="F38" s="287"/>
      <c r="G38" s="287"/>
      <c r="H38" s="345"/>
      <c r="I38" s="345"/>
    </row>
    <row r="39" ht="12.75" customHeight="1" spans="1:9">
      <c r="A39" s="288"/>
      <c r="B39" s="288"/>
      <c r="C39" s="288"/>
      <c r="D39" s="288"/>
      <c r="E39" s="288"/>
      <c r="F39" s="288"/>
      <c r="G39" s="288"/>
      <c r="H39" s="288"/>
      <c r="I39" s="288"/>
    </row>
    <row r="40" ht="12.75" customHeight="1" spans="1:9">
      <c r="A40" s="288"/>
      <c r="B40" s="288"/>
      <c r="C40" s="288"/>
      <c r="D40" s="288"/>
      <c r="E40" s="288"/>
      <c r="F40" s="288"/>
      <c r="G40" s="288"/>
      <c r="H40" s="288"/>
      <c r="I40" s="288"/>
    </row>
    <row r="41" ht="12.75" customHeight="1" spans="1:9">
      <c r="A41" s="288"/>
      <c r="B41" s="288"/>
      <c r="C41" s="288"/>
      <c r="D41" s="288"/>
      <c r="E41" s="288"/>
      <c r="F41" s="288"/>
      <c r="G41" s="288"/>
      <c r="H41" s="288"/>
      <c r="I41" s="288"/>
    </row>
    <row r="42" ht="12.75" customHeight="1" spans="1:9">
      <c r="A42" s="288"/>
      <c r="B42" s="288"/>
      <c r="C42" s="288"/>
      <c r="D42" s="288"/>
      <c r="E42" s="288"/>
      <c r="F42" s="288"/>
      <c r="G42" s="288"/>
      <c r="H42" s="288"/>
      <c r="I42" s="288"/>
    </row>
    <row r="43" ht="12.75" customHeight="1" spans="1:9">
      <c r="A43" s="288"/>
      <c r="B43" s="288"/>
      <c r="C43" s="288"/>
      <c r="D43" s="288"/>
      <c r="E43" s="288"/>
      <c r="F43" s="288"/>
      <c r="G43" s="288"/>
      <c r="H43" s="288"/>
      <c r="I43" s="288"/>
    </row>
    <row r="44" ht="12.75" customHeight="1" spans="1:9">
      <c r="A44" s="288"/>
      <c r="B44" s="288"/>
      <c r="C44" s="288"/>
      <c r="D44" s="288"/>
      <c r="E44" s="288"/>
      <c r="F44" s="288"/>
      <c r="G44" s="288"/>
      <c r="H44" s="288"/>
      <c r="I44" s="288"/>
    </row>
    <row r="45" ht="12.75" customHeight="1" spans="1:9">
      <c r="A45" s="288"/>
      <c r="B45" s="288"/>
      <c r="C45" s="288"/>
      <c r="D45" s="288"/>
      <c r="E45" s="288"/>
      <c r="F45" s="288"/>
      <c r="G45" s="288"/>
      <c r="H45" s="288"/>
      <c r="I45" s="288"/>
    </row>
    <row r="46" ht="12.75" customHeight="1" spans="1:9">
      <c r="A46" s="288"/>
      <c r="B46" s="288"/>
      <c r="C46" s="288"/>
      <c r="D46" s="288"/>
      <c r="E46" s="288"/>
      <c r="F46" s="288"/>
      <c r="G46" s="288"/>
      <c r="H46" s="288"/>
      <c r="I46" s="288"/>
    </row>
    <row r="47" ht="12.75" customHeight="1" spans="1:9">
      <c r="A47" s="288"/>
      <c r="B47" s="288"/>
      <c r="C47" s="288"/>
      <c r="D47" s="288"/>
      <c r="E47" s="288"/>
      <c r="F47" s="288"/>
      <c r="G47" s="288"/>
      <c r="H47" s="288"/>
      <c r="I47" s="288"/>
    </row>
    <row r="48" ht="12.75" customHeight="1" spans="1:9">
      <c r="A48" s="288"/>
      <c r="B48" s="288"/>
      <c r="C48" s="288"/>
      <c r="D48" s="288"/>
      <c r="E48" s="288"/>
      <c r="F48" s="288"/>
      <c r="G48" s="288"/>
      <c r="H48" s="288"/>
      <c r="I48" s="288"/>
    </row>
    <row r="49" ht="12.75" customHeight="1" spans="1:9">
      <c r="A49" s="288"/>
      <c r="B49" s="288"/>
      <c r="C49" s="288"/>
      <c r="D49" s="288"/>
      <c r="E49" s="288"/>
      <c r="F49" s="288"/>
      <c r="G49" s="288"/>
      <c r="H49" s="288"/>
      <c r="I49" s="288"/>
    </row>
    <row r="50" ht="12.75" customHeight="1" spans="1:9">
      <c r="A50" s="288"/>
      <c r="B50" s="288"/>
      <c r="C50" s="288"/>
      <c r="D50" s="288"/>
      <c r="E50" s="288"/>
      <c r="F50" s="288"/>
      <c r="G50" s="288"/>
      <c r="H50" s="288"/>
      <c r="I50" s="288"/>
    </row>
    <row r="51" ht="12.75" customHeight="1" spans="1:9">
      <c r="A51" s="288"/>
      <c r="B51" s="288"/>
      <c r="C51" s="288"/>
      <c r="D51" s="288"/>
      <c r="E51" s="288"/>
      <c r="F51" s="288"/>
      <c r="G51" s="288"/>
      <c r="H51" s="288"/>
      <c r="I51" s="288"/>
    </row>
    <row r="52" ht="12.75" customHeight="1" spans="1:9">
      <c r="A52" s="288"/>
      <c r="B52" s="288"/>
      <c r="C52" s="288"/>
      <c r="D52" s="288"/>
      <c r="E52" s="288"/>
      <c r="F52" s="288"/>
      <c r="G52" s="288"/>
      <c r="H52" s="288"/>
      <c r="I52" s="288"/>
    </row>
    <row r="53" ht="12.75" customHeight="1" spans="1:9">
      <c r="A53" s="288"/>
      <c r="B53" s="288"/>
      <c r="C53" s="288"/>
      <c r="D53" s="288"/>
      <c r="E53" s="288"/>
      <c r="F53" s="288"/>
      <c r="G53" s="288"/>
      <c r="H53" s="288"/>
      <c r="I53" s="288"/>
    </row>
    <row r="54" ht="12.75" customHeight="1" spans="1:9">
      <c r="A54" s="288"/>
      <c r="B54" s="288"/>
      <c r="C54" s="288"/>
      <c r="D54" s="288"/>
      <c r="E54" s="288"/>
      <c r="F54" s="288"/>
      <c r="G54" s="288"/>
      <c r="H54" s="288"/>
      <c r="I54" s="288"/>
    </row>
    <row r="55" ht="12.75" customHeight="1" spans="1:9">
      <c r="A55" s="288"/>
      <c r="B55" s="288"/>
      <c r="C55" s="288"/>
      <c r="D55" s="288"/>
      <c r="E55" s="288"/>
      <c r="F55" s="288"/>
      <c r="G55" s="288"/>
      <c r="H55" s="288"/>
      <c r="I55" s="288"/>
    </row>
    <row r="56" ht="12.75" customHeight="1" spans="1:9">
      <c r="A56" s="288"/>
      <c r="B56" s="288"/>
      <c r="C56" s="288"/>
      <c r="D56" s="288"/>
      <c r="E56" s="288"/>
      <c r="F56" s="288"/>
      <c r="G56" s="288"/>
      <c r="H56" s="288"/>
      <c r="I56" s="288"/>
    </row>
    <row r="57" ht="12.75" customHeight="1" spans="1:9">
      <c r="A57" s="288"/>
      <c r="B57" s="288"/>
      <c r="C57" s="288"/>
      <c r="D57" s="288"/>
      <c r="E57" s="288"/>
      <c r="F57" s="288"/>
      <c r="G57" s="288"/>
      <c r="H57" s="288"/>
      <c r="I57" s="288"/>
    </row>
    <row r="58" ht="12.75" customHeight="1" spans="1:9">
      <c r="A58" s="288"/>
      <c r="B58" s="288"/>
      <c r="C58" s="288"/>
      <c r="D58" s="288"/>
      <c r="E58" s="288"/>
      <c r="F58" s="288"/>
      <c r="G58" s="288"/>
      <c r="H58" s="288"/>
      <c r="I58" s="288"/>
    </row>
    <row r="59" ht="12.75" customHeight="1" spans="1:9">
      <c r="A59" s="288"/>
      <c r="B59" s="288"/>
      <c r="C59" s="288"/>
      <c r="D59" s="288"/>
      <c r="E59" s="288"/>
      <c r="F59" s="288"/>
      <c r="G59" s="288"/>
      <c r="H59" s="288"/>
      <c r="I59" s="288"/>
    </row>
    <row r="60" ht="12.75" customHeight="1" spans="1:9">
      <c r="A60" s="288"/>
      <c r="B60" s="288"/>
      <c r="C60" s="288"/>
      <c r="D60" s="288"/>
      <c r="E60" s="288"/>
      <c r="F60" s="288"/>
      <c r="G60" s="288"/>
      <c r="H60" s="288"/>
      <c r="I60" s="288"/>
    </row>
    <row r="61" ht="12.75" customHeight="1" spans="1:9">
      <c r="A61" s="288"/>
      <c r="B61" s="288"/>
      <c r="C61" s="288"/>
      <c r="D61" s="288"/>
      <c r="E61" s="288"/>
      <c r="F61" s="288"/>
      <c r="G61" s="288"/>
      <c r="H61" s="288"/>
      <c r="I61" s="288"/>
    </row>
    <row r="62" ht="12.75" customHeight="1" spans="1:9">
      <c r="A62" s="288"/>
      <c r="B62" s="288"/>
      <c r="C62" s="288"/>
      <c r="D62" s="288"/>
      <c r="E62" s="288"/>
      <c r="F62" s="288"/>
      <c r="G62" s="288"/>
      <c r="H62" s="288"/>
      <c r="I62" s="288"/>
    </row>
    <row r="63" ht="12.75" customHeight="1" spans="1:9">
      <c r="A63" s="288"/>
      <c r="B63" s="288"/>
      <c r="C63" s="288"/>
      <c r="D63" s="288"/>
      <c r="E63" s="288"/>
      <c r="F63" s="288"/>
      <c r="G63" s="288"/>
      <c r="H63" s="288"/>
      <c r="I63" s="288"/>
    </row>
    <row r="64" ht="12.75" customHeight="1" spans="1:9">
      <c r="A64" s="288"/>
      <c r="B64" s="288"/>
      <c r="C64" s="288"/>
      <c r="D64" s="288"/>
      <c r="E64" s="288"/>
      <c r="F64" s="288"/>
      <c r="G64" s="288"/>
      <c r="H64" s="288"/>
      <c r="I64" s="288"/>
    </row>
    <row r="65" ht="12.75" customHeight="1" spans="1:9">
      <c r="A65" s="288"/>
      <c r="B65" s="288"/>
      <c r="C65" s="288"/>
      <c r="D65" s="288"/>
      <c r="E65" s="288"/>
      <c r="F65" s="288"/>
      <c r="G65" s="288"/>
      <c r="H65" s="288"/>
      <c r="I65" s="288"/>
    </row>
    <row r="66" ht="12.75" customHeight="1" spans="1:9">
      <c r="A66" s="288"/>
      <c r="B66" s="288"/>
      <c r="C66" s="288"/>
      <c r="D66" s="288"/>
      <c r="E66" s="288"/>
      <c r="F66" s="288"/>
      <c r="G66" s="288"/>
      <c r="H66" s="288"/>
      <c r="I66" s="288"/>
    </row>
    <row r="67" ht="12.75" customHeight="1" spans="1:9">
      <c r="A67" s="288"/>
      <c r="B67" s="288"/>
      <c r="C67" s="288"/>
      <c r="D67" s="288"/>
      <c r="E67" s="288"/>
      <c r="F67" s="288"/>
      <c r="G67" s="288"/>
      <c r="H67" s="288"/>
      <c r="I67" s="288"/>
    </row>
    <row r="68" ht="12.75" customHeight="1" spans="1:9">
      <c r="A68" s="288"/>
      <c r="B68" s="288"/>
      <c r="C68" s="288"/>
      <c r="D68" s="288"/>
      <c r="E68" s="288"/>
      <c r="F68" s="288"/>
      <c r="G68" s="288"/>
      <c r="H68" s="288"/>
      <c r="I68" s="288"/>
    </row>
    <row r="69" ht="12.75" customHeight="1" spans="1:9">
      <c r="A69" s="288"/>
      <c r="B69" s="288"/>
      <c r="C69" s="288"/>
      <c r="D69" s="288"/>
      <c r="E69" s="288"/>
      <c r="F69" s="288"/>
      <c r="G69" s="288"/>
      <c r="H69" s="288"/>
      <c r="I69" s="288"/>
    </row>
    <row r="70" ht="12.75" customHeight="1" spans="1:9">
      <c r="A70" s="288"/>
      <c r="B70" s="288"/>
      <c r="C70" s="288"/>
      <c r="D70" s="288"/>
      <c r="E70" s="288"/>
      <c r="F70" s="288"/>
      <c r="G70" s="288"/>
      <c r="H70" s="288"/>
      <c r="I70" s="288"/>
    </row>
    <row r="71" ht="12.75" customHeight="1" spans="1:9">
      <c r="A71" s="288"/>
      <c r="B71" s="288"/>
      <c r="C71" s="288"/>
      <c r="D71" s="288"/>
      <c r="E71" s="288"/>
      <c r="F71" s="288"/>
      <c r="G71" s="288"/>
      <c r="H71" s="288"/>
      <c r="I71" s="288"/>
    </row>
    <row r="72" ht="12.75" customHeight="1" spans="1:9">
      <c r="A72" s="288"/>
      <c r="B72" s="288"/>
      <c r="C72" s="288"/>
      <c r="D72" s="288"/>
      <c r="E72" s="288"/>
      <c r="F72" s="288"/>
      <c r="G72" s="288"/>
      <c r="H72" s="288"/>
      <c r="I72" s="288"/>
    </row>
    <row r="73" ht="12.75" customHeight="1" spans="1:9">
      <c r="A73" s="288"/>
      <c r="B73" s="288"/>
      <c r="C73" s="288"/>
      <c r="D73" s="288"/>
      <c r="E73" s="288"/>
      <c r="F73" s="288"/>
      <c r="G73" s="288"/>
      <c r="H73" s="288"/>
      <c r="I73" s="288"/>
    </row>
    <row r="74" ht="12.75" customHeight="1" spans="1:9">
      <c r="A74" s="288"/>
      <c r="B74" s="288"/>
      <c r="C74" s="288"/>
      <c r="D74" s="288"/>
      <c r="E74" s="288"/>
      <c r="F74" s="288"/>
      <c r="G74" s="288"/>
      <c r="H74" s="288"/>
      <c r="I74" s="288"/>
    </row>
    <row r="75" ht="12.75" customHeight="1" spans="1:9">
      <c r="A75" s="288"/>
      <c r="B75" s="288"/>
      <c r="C75" s="288"/>
      <c r="D75" s="288"/>
      <c r="E75" s="288"/>
      <c r="F75" s="288"/>
      <c r="G75" s="288"/>
      <c r="H75" s="288"/>
      <c r="I75" s="288"/>
    </row>
    <row r="76" ht="12.75" customHeight="1" spans="1:9">
      <c r="A76" s="288"/>
      <c r="B76" s="288"/>
      <c r="C76" s="288"/>
      <c r="D76" s="288"/>
      <c r="E76" s="288"/>
      <c r="F76" s="288"/>
      <c r="G76" s="288"/>
      <c r="H76" s="288"/>
      <c r="I76" s="288"/>
    </row>
    <row r="77" ht="12.75" customHeight="1" spans="1:9">
      <c r="A77" s="288"/>
      <c r="B77" s="288"/>
      <c r="C77" s="288"/>
      <c r="D77" s="288"/>
      <c r="E77" s="288"/>
      <c r="F77" s="288"/>
      <c r="G77" s="288"/>
      <c r="H77" s="288"/>
      <c r="I77" s="288"/>
    </row>
    <row r="78" ht="12.75" customHeight="1" spans="1:9">
      <c r="A78" s="288"/>
      <c r="B78" s="288"/>
      <c r="C78" s="288"/>
      <c r="D78" s="288"/>
      <c r="E78" s="288"/>
      <c r="F78" s="288"/>
      <c r="G78" s="288"/>
      <c r="H78" s="288"/>
      <c r="I78" s="288"/>
    </row>
    <row r="79" ht="12.75" customHeight="1" spans="1:9">
      <c r="A79" s="288"/>
      <c r="B79" s="288"/>
      <c r="C79" s="288"/>
      <c r="D79" s="288"/>
      <c r="E79" s="288"/>
      <c r="F79" s="288"/>
      <c r="G79" s="288"/>
      <c r="H79" s="288"/>
      <c r="I79" s="288"/>
    </row>
    <row r="80" ht="12.75" customHeight="1" spans="1:9">
      <c r="A80" s="288"/>
      <c r="B80" s="288"/>
      <c r="C80" s="288"/>
      <c r="D80" s="288"/>
      <c r="E80" s="288"/>
      <c r="F80" s="288"/>
      <c r="G80" s="288"/>
      <c r="H80" s="288"/>
      <c r="I80" s="288"/>
    </row>
    <row r="81" ht="12.75" customHeight="1" spans="1:9">
      <c r="A81" s="288"/>
      <c r="B81" s="288"/>
      <c r="C81" s="288"/>
      <c r="D81" s="288"/>
      <c r="E81" s="288"/>
      <c r="F81" s="288"/>
      <c r="G81" s="288"/>
      <c r="H81" s="288"/>
      <c r="I81" s="288"/>
    </row>
    <row r="82" ht="12.75" customHeight="1" spans="1:9">
      <c r="A82" s="288"/>
      <c r="B82" s="288"/>
      <c r="C82" s="288"/>
      <c r="D82" s="288"/>
      <c r="E82" s="288"/>
      <c r="F82" s="288"/>
      <c r="G82" s="288"/>
      <c r="H82" s="288"/>
      <c r="I82" s="288"/>
    </row>
    <row r="83" ht="12.75" customHeight="1" spans="1:9">
      <c r="A83" s="288"/>
      <c r="B83" s="288"/>
      <c r="C83" s="288"/>
      <c r="D83" s="288"/>
      <c r="E83" s="288"/>
      <c r="F83" s="288"/>
      <c r="G83" s="288"/>
      <c r="H83" s="288"/>
      <c r="I83" s="288"/>
    </row>
    <row r="84" ht="12.75" customHeight="1" spans="1:9">
      <c r="A84" s="288"/>
      <c r="B84" s="288"/>
      <c r="C84" s="288"/>
      <c r="D84" s="288"/>
      <c r="E84" s="288"/>
      <c r="F84" s="288"/>
      <c r="G84" s="288"/>
      <c r="H84" s="288"/>
      <c r="I84" s="288"/>
    </row>
    <row r="85" ht="12.75" customHeight="1" spans="1:9">
      <c r="A85" s="288"/>
      <c r="B85" s="288"/>
      <c r="C85" s="288"/>
      <c r="D85" s="288"/>
      <c r="E85" s="288"/>
      <c r="F85" s="288"/>
      <c r="G85" s="288"/>
      <c r="H85" s="288"/>
      <c r="I85" s="288"/>
    </row>
    <row r="86" ht="12.75" customHeight="1" spans="1:9">
      <c r="A86" s="288"/>
      <c r="B86" s="288"/>
      <c r="C86" s="288"/>
      <c r="D86" s="288"/>
      <c r="E86" s="288"/>
      <c r="F86" s="288"/>
      <c r="G86" s="288"/>
      <c r="H86" s="288"/>
      <c r="I86" s="288"/>
    </row>
    <row r="87" ht="12.75" customHeight="1" spans="1:9">
      <c r="A87" s="288"/>
      <c r="B87" s="288"/>
      <c r="C87" s="288"/>
      <c r="D87" s="288"/>
      <c r="E87" s="288"/>
      <c r="F87" s="288"/>
      <c r="G87" s="288"/>
      <c r="H87" s="288"/>
      <c r="I87" s="288"/>
    </row>
    <row r="88" ht="12.75" customHeight="1" spans="1:9">
      <c r="A88" s="288"/>
      <c r="B88" s="288"/>
      <c r="C88" s="288"/>
      <c r="D88" s="288"/>
      <c r="E88" s="288"/>
      <c r="F88" s="288"/>
      <c r="G88" s="288"/>
      <c r="H88" s="288"/>
      <c r="I88" s="288"/>
    </row>
    <row r="89" ht="12.75" customHeight="1" spans="1:9">
      <c r="A89" s="288"/>
      <c r="B89" s="288"/>
      <c r="C89" s="288"/>
      <c r="D89" s="288"/>
      <c r="E89" s="288"/>
      <c r="F89" s="288"/>
      <c r="G89" s="288"/>
      <c r="H89" s="288"/>
      <c r="I89" s="288"/>
    </row>
    <row r="90" ht="12.75" customHeight="1" spans="1:9">
      <c r="A90" s="288"/>
      <c r="B90" s="288"/>
      <c r="C90" s="288"/>
      <c r="D90" s="288"/>
      <c r="E90" s="288"/>
      <c r="F90" s="288"/>
      <c r="G90" s="288"/>
      <c r="H90" s="288"/>
      <c r="I90" s="288"/>
    </row>
    <row r="91" ht="12.75" customHeight="1" spans="1:9">
      <c r="A91" s="288"/>
      <c r="B91" s="288"/>
      <c r="C91" s="288"/>
      <c r="D91" s="288"/>
      <c r="E91" s="288"/>
      <c r="F91" s="288"/>
      <c r="G91" s="288"/>
      <c r="H91" s="288"/>
      <c r="I91" s="288"/>
    </row>
    <row r="92" ht="12.75" customHeight="1" spans="1:9">
      <c r="A92" s="288"/>
      <c r="B92" s="288"/>
      <c r="C92" s="288"/>
      <c r="D92" s="288"/>
      <c r="E92" s="288"/>
      <c r="F92" s="288"/>
      <c r="G92" s="288"/>
      <c r="H92" s="288"/>
      <c r="I92" s="288"/>
    </row>
    <row r="93" ht="12.75" customHeight="1" spans="1:9">
      <c r="A93" s="288"/>
      <c r="B93" s="288"/>
      <c r="C93" s="288"/>
      <c r="D93" s="288"/>
      <c r="E93" s="288"/>
      <c r="F93" s="288"/>
      <c r="G93" s="288"/>
      <c r="H93" s="288"/>
      <c r="I93" s="288"/>
    </row>
    <row r="94" ht="12.75" customHeight="1" spans="1:9">
      <c r="A94" s="288"/>
      <c r="B94" s="288"/>
      <c r="C94" s="288"/>
      <c r="D94" s="288"/>
      <c r="E94" s="288"/>
      <c r="F94" s="288"/>
      <c r="G94" s="288"/>
      <c r="H94" s="288"/>
      <c r="I94" s="288"/>
    </row>
    <row r="95" ht="12.75" customHeight="1" spans="1:9">
      <c r="A95" s="288"/>
      <c r="B95" s="288"/>
      <c r="C95" s="288"/>
      <c r="D95" s="288"/>
      <c r="E95" s="288"/>
      <c r="F95" s="288"/>
      <c r="G95" s="288"/>
      <c r="H95" s="288"/>
      <c r="I95" s="288"/>
    </row>
    <row r="96" ht="12.75" customHeight="1" spans="1:9">
      <c r="A96" s="288"/>
      <c r="B96" s="288"/>
      <c r="C96" s="288"/>
      <c r="D96" s="288"/>
      <c r="E96" s="288"/>
      <c r="F96" s="288"/>
      <c r="G96" s="288"/>
      <c r="H96" s="288"/>
      <c r="I96" s="288"/>
    </row>
    <row r="97" ht="12.75" customHeight="1" spans="1:9">
      <c r="A97" s="288"/>
      <c r="B97" s="288"/>
      <c r="C97" s="288"/>
      <c r="D97" s="288"/>
      <c r="E97" s="288"/>
      <c r="F97" s="288"/>
      <c r="G97" s="288"/>
      <c r="H97" s="288"/>
      <c r="I97" s="288"/>
    </row>
    <row r="98" ht="12.75" customHeight="1" spans="1:9">
      <c r="A98" s="288"/>
      <c r="B98" s="288"/>
      <c r="C98" s="288"/>
      <c r="D98" s="288"/>
      <c r="E98" s="288"/>
      <c r="F98" s="288"/>
      <c r="G98" s="288"/>
      <c r="H98" s="288"/>
      <c r="I98" s="288"/>
    </row>
    <row r="99" ht="12.75" customHeight="1" spans="1:9">
      <c r="A99" s="288"/>
      <c r="B99" s="288"/>
      <c r="C99" s="288"/>
      <c r="D99" s="288"/>
      <c r="E99" s="288"/>
      <c r="F99" s="288"/>
      <c r="G99" s="288"/>
      <c r="H99" s="288"/>
      <c r="I99" s="288"/>
    </row>
    <row r="100" ht="12.75" customHeight="1" spans="1:9">
      <c r="A100" s="288"/>
      <c r="B100" s="288"/>
      <c r="C100" s="288"/>
      <c r="D100" s="288"/>
      <c r="E100" s="288"/>
      <c r="F100" s="288"/>
      <c r="G100" s="288"/>
      <c r="H100" s="288"/>
      <c r="I100" s="288"/>
    </row>
    <row r="101" ht="12.75" customHeight="1" spans="1:9">
      <c r="A101" s="288"/>
      <c r="B101" s="288"/>
      <c r="C101" s="288"/>
      <c r="D101" s="288"/>
      <c r="E101" s="288"/>
      <c r="F101" s="288"/>
      <c r="G101" s="288"/>
      <c r="H101" s="288"/>
      <c r="I101" s="288"/>
    </row>
    <row r="102" ht="12.75" customHeight="1" spans="1:9">
      <c r="A102" s="288"/>
      <c r="B102" s="288"/>
      <c r="C102" s="288"/>
      <c r="D102" s="288"/>
      <c r="E102" s="288"/>
      <c r="F102" s="288"/>
      <c r="G102" s="288"/>
      <c r="H102" s="288"/>
      <c r="I102" s="288"/>
    </row>
    <row r="103" ht="12.75" customHeight="1" spans="1:9">
      <c r="A103" s="288"/>
      <c r="B103" s="288"/>
      <c r="C103" s="288"/>
      <c r="D103" s="288"/>
      <c r="E103" s="288"/>
      <c r="F103" s="288"/>
      <c r="G103" s="288"/>
      <c r="H103" s="288"/>
      <c r="I103" s="288"/>
    </row>
    <row r="104" ht="12.75" customHeight="1" spans="1:9">
      <c r="A104" s="288"/>
      <c r="B104" s="288"/>
      <c r="C104" s="288"/>
      <c r="D104" s="288"/>
      <c r="E104" s="288"/>
      <c r="F104" s="288"/>
      <c r="G104" s="288"/>
      <c r="H104" s="288"/>
      <c r="I104" s="288"/>
    </row>
    <row r="105" ht="12.75" customHeight="1" spans="1:9">
      <c r="A105" s="288"/>
      <c r="B105" s="288"/>
      <c r="C105" s="288"/>
      <c r="D105" s="288"/>
      <c r="E105" s="288"/>
      <c r="F105" s="288"/>
      <c r="G105" s="288"/>
      <c r="H105" s="288"/>
      <c r="I105" s="288"/>
    </row>
    <row r="106" ht="12.75" customHeight="1" spans="1:9">
      <c r="A106" s="288"/>
      <c r="B106" s="288"/>
      <c r="C106" s="288"/>
      <c r="D106" s="288"/>
      <c r="E106" s="288"/>
      <c r="F106" s="288"/>
      <c r="G106" s="288"/>
      <c r="H106" s="288"/>
      <c r="I106" s="288"/>
    </row>
    <row r="107" ht="12.75" customHeight="1" spans="1:9">
      <c r="A107" s="288"/>
      <c r="B107" s="288"/>
      <c r="C107" s="288"/>
      <c r="D107" s="288"/>
      <c r="E107" s="288"/>
      <c r="F107" s="288"/>
      <c r="G107" s="288"/>
      <c r="H107" s="288"/>
      <c r="I107" s="288"/>
    </row>
    <row r="108" ht="12.75" customHeight="1" spans="1:9">
      <c r="A108" s="288"/>
      <c r="B108" s="288"/>
      <c r="C108" s="288"/>
      <c r="D108" s="288"/>
      <c r="E108" s="288"/>
      <c r="F108" s="288"/>
      <c r="G108" s="288"/>
      <c r="H108" s="288"/>
      <c r="I108" s="288"/>
    </row>
    <row r="109" ht="12.75" customHeight="1" spans="1:9">
      <c r="A109" s="288"/>
      <c r="B109" s="288"/>
      <c r="C109" s="288"/>
      <c r="D109" s="288"/>
      <c r="E109" s="288"/>
      <c r="F109" s="288"/>
      <c r="G109" s="288"/>
      <c r="H109" s="288"/>
      <c r="I109" s="288"/>
    </row>
    <row r="110" ht="12.75" customHeight="1" spans="1:9">
      <c r="A110" s="288"/>
      <c r="B110" s="288"/>
      <c r="C110" s="288"/>
      <c r="D110" s="288"/>
      <c r="E110" s="288"/>
      <c r="F110" s="288"/>
      <c r="G110" s="288"/>
      <c r="H110" s="288"/>
      <c r="I110" s="288"/>
    </row>
    <row r="111" ht="12.75" customHeight="1" spans="1:9">
      <c r="A111" s="288"/>
      <c r="B111" s="288"/>
      <c r="C111" s="288"/>
      <c r="D111" s="288"/>
      <c r="E111" s="288"/>
      <c r="F111" s="288"/>
      <c r="G111" s="288"/>
      <c r="H111" s="288"/>
      <c r="I111" s="288"/>
    </row>
    <row r="112" ht="12.75" customHeight="1" spans="1:9">
      <c r="A112" s="288"/>
      <c r="B112" s="288"/>
      <c r="C112" s="288"/>
      <c r="D112" s="288"/>
      <c r="E112" s="288"/>
      <c r="F112" s="288"/>
      <c r="G112" s="288"/>
      <c r="H112" s="288"/>
      <c r="I112" s="288"/>
    </row>
    <row r="113" ht="12.75" customHeight="1" spans="1:9">
      <c r="A113" s="288"/>
      <c r="B113" s="288"/>
      <c r="C113" s="288"/>
      <c r="D113" s="288"/>
      <c r="E113" s="288"/>
      <c r="F113" s="288"/>
      <c r="G113" s="288"/>
      <c r="H113" s="288"/>
      <c r="I113" s="288"/>
    </row>
    <row r="114" ht="12.75" customHeight="1" spans="1:9">
      <c r="A114" s="288"/>
      <c r="B114" s="288"/>
      <c r="C114" s="288"/>
      <c r="D114" s="288"/>
      <c r="E114" s="288"/>
      <c r="F114" s="288"/>
      <c r="G114" s="288"/>
      <c r="H114" s="288"/>
      <c r="I114" s="288"/>
    </row>
    <row r="115" ht="12.75" customHeight="1" spans="1:9">
      <c r="A115" s="288"/>
      <c r="B115" s="288"/>
      <c r="C115" s="288"/>
      <c r="D115" s="288"/>
      <c r="E115" s="288"/>
      <c r="F115" s="288"/>
      <c r="G115" s="288"/>
      <c r="H115" s="288"/>
      <c r="I115" s="288"/>
    </row>
    <row r="116" ht="12.75" customHeight="1" spans="1:9">
      <c r="A116" s="288"/>
      <c r="B116" s="288"/>
      <c r="C116" s="288"/>
      <c r="D116" s="288"/>
      <c r="E116" s="288"/>
      <c r="F116" s="288"/>
      <c r="G116" s="288"/>
      <c r="H116" s="288"/>
      <c r="I116" s="288"/>
    </row>
    <row r="117" ht="12.75" customHeight="1" spans="1:9">
      <c r="A117" s="288"/>
      <c r="B117" s="288"/>
      <c r="C117" s="288"/>
      <c r="D117" s="288"/>
      <c r="E117" s="288"/>
      <c r="F117" s="288"/>
      <c r="G117" s="288"/>
      <c r="H117" s="288"/>
      <c r="I117" s="288"/>
    </row>
    <row r="118" ht="12.75" customHeight="1" spans="1:9">
      <c r="A118" s="288"/>
      <c r="B118" s="288"/>
      <c r="C118" s="288"/>
      <c r="D118" s="288"/>
      <c r="E118" s="288"/>
      <c r="F118" s="288"/>
      <c r="G118" s="288"/>
      <c r="H118" s="288"/>
      <c r="I118" s="288"/>
    </row>
    <row r="119" ht="12.75" customHeight="1" spans="1:9">
      <c r="A119" s="288"/>
      <c r="B119" s="288"/>
      <c r="C119" s="288"/>
      <c r="D119" s="288"/>
      <c r="E119" s="288"/>
      <c r="F119" s="288"/>
      <c r="G119" s="288"/>
      <c r="H119" s="288"/>
      <c r="I119" s="288"/>
    </row>
    <row r="120" ht="12.75" customHeight="1" spans="1:9">
      <c r="A120" s="288"/>
      <c r="B120" s="288"/>
      <c r="C120" s="288"/>
      <c r="D120" s="288"/>
      <c r="E120" s="288"/>
      <c r="F120" s="288"/>
      <c r="G120" s="288"/>
      <c r="H120" s="288"/>
      <c r="I120" s="288"/>
    </row>
    <row r="121" ht="12.75" customHeight="1" spans="1:9">
      <c r="A121" s="288"/>
      <c r="B121" s="288"/>
      <c r="C121" s="288"/>
      <c r="D121" s="288"/>
      <c r="E121" s="288"/>
      <c r="F121" s="288"/>
      <c r="G121" s="288"/>
      <c r="H121" s="288"/>
      <c r="I121" s="288"/>
    </row>
    <row r="122" ht="12.75" customHeight="1" spans="1:9">
      <c r="A122" s="288"/>
      <c r="B122" s="288"/>
      <c r="C122" s="288"/>
      <c r="D122" s="288"/>
      <c r="E122" s="288"/>
      <c r="F122" s="288"/>
      <c r="G122" s="288"/>
      <c r="H122" s="288"/>
      <c r="I122" s="288"/>
    </row>
    <row r="123" ht="12.75" customHeight="1" spans="1:9">
      <c r="A123" s="288"/>
      <c r="B123" s="288"/>
      <c r="C123" s="288"/>
      <c r="D123" s="288"/>
      <c r="E123" s="288"/>
      <c r="F123" s="288"/>
      <c r="G123" s="288"/>
      <c r="H123" s="288"/>
      <c r="I123" s="288"/>
    </row>
    <row r="124" ht="12.75" customHeight="1" spans="1:9">
      <c r="A124" s="288"/>
      <c r="B124" s="288"/>
      <c r="C124" s="288"/>
      <c r="D124" s="288"/>
      <c r="E124" s="288"/>
      <c r="F124" s="288"/>
      <c r="G124" s="288"/>
      <c r="H124" s="288"/>
      <c r="I124" s="288"/>
    </row>
    <row r="125" ht="12.75" customHeight="1" spans="1:9">
      <c r="A125" s="288"/>
      <c r="B125" s="288"/>
      <c r="C125" s="288"/>
      <c r="D125" s="288"/>
      <c r="E125" s="288"/>
      <c r="F125" s="288"/>
      <c r="G125" s="288"/>
      <c r="H125" s="288"/>
      <c r="I125" s="288"/>
    </row>
    <row r="126" ht="12.75" customHeight="1" spans="1:9">
      <c r="A126" s="288"/>
      <c r="B126" s="288"/>
      <c r="C126" s="288"/>
      <c r="D126" s="288"/>
      <c r="E126" s="288"/>
      <c r="F126" s="288"/>
      <c r="G126" s="288"/>
      <c r="H126" s="288"/>
      <c r="I126" s="288"/>
    </row>
    <row r="127" ht="12.75" customHeight="1" spans="1:9">
      <c r="A127" s="288"/>
      <c r="B127" s="288"/>
      <c r="C127" s="288"/>
      <c r="D127" s="288"/>
      <c r="E127" s="288"/>
      <c r="F127" s="288"/>
      <c r="G127" s="288"/>
      <c r="H127" s="288"/>
      <c r="I127" s="288"/>
    </row>
    <row r="128" ht="12.75" customHeight="1" spans="1:9">
      <c r="A128" s="288"/>
      <c r="B128" s="288"/>
      <c r="C128" s="288"/>
      <c r="D128" s="288"/>
      <c r="E128" s="288"/>
      <c r="F128" s="288"/>
      <c r="G128" s="288"/>
      <c r="H128" s="288"/>
      <c r="I128" s="288"/>
    </row>
    <row r="129" ht="12.75" customHeight="1" spans="1:9">
      <c r="A129" s="288"/>
      <c r="B129" s="288"/>
      <c r="C129" s="288"/>
      <c r="D129" s="288"/>
      <c r="E129" s="288"/>
      <c r="F129" s="288"/>
      <c r="G129" s="288"/>
      <c r="H129" s="288"/>
      <c r="I129" s="288"/>
    </row>
    <row r="130" ht="12.75" customHeight="1" spans="1:9">
      <c r="A130" s="288"/>
      <c r="B130" s="288"/>
      <c r="C130" s="288"/>
      <c r="D130" s="288"/>
      <c r="E130" s="288"/>
      <c r="F130" s="288"/>
      <c r="G130" s="288"/>
      <c r="H130" s="288"/>
      <c r="I130" s="288"/>
    </row>
    <row r="131" ht="12.75" customHeight="1" spans="1:9">
      <c r="A131" s="288"/>
      <c r="B131" s="288"/>
      <c r="C131" s="288"/>
      <c r="D131" s="288"/>
      <c r="E131" s="288"/>
      <c r="F131" s="288"/>
      <c r="G131" s="288"/>
      <c r="H131" s="288"/>
      <c r="I131" s="288"/>
    </row>
    <row r="132" ht="12.75" customHeight="1" spans="1:9">
      <c r="A132" s="288"/>
      <c r="B132" s="288"/>
      <c r="C132" s="288"/>
      <c r="D132" s="288"/>
      <c r="E132" s="288"/>
      <c r="F132" s="288"/>
      <c r="G132" s="288"/>
      <c r="H132" s="288"/>
      <c r="I132" s="288"/>
    </row>
    <row r="133" ht="12.75" customHeight="1" spans="1:9">
      <c r="A133" s="288"/>
      <c r="B133" s="288"/>
      <c r="C133" s="288"/>
      <c r="D133" s="288"/>
      <c r="E133" s="288"/>
      <c r="F133" s="288"/>
      <c r="G133" s="288"/>
      <c r="H133" s="288"/>
      <c r="I133" s="288"/>
    </row>
    <row r="134" ht="12.75" customHeight="1" spans="1:9">
      <c r="A134" s="288"/>
      <c r="B134" s="288"/>
      <c r="C134" s="288"/>
      <c r="D134" s="288"/>
      <c r="E134" s="288"/>
      <c r="F134" s="288"/>
      <c r="G134" s="288"/>
      <c r="H134" s="288"/>
      <c r="I134" s="288"/>
    </row>
    <row r="135" ht="12.75" customHeight="1" spans="1:9">
      <c r="A135" s="288"/>
      <c r="B135" s="288"/>
      <c r="C135" s="288"/>
      <c r="D135" s="288"/>
      <c r="E135" s="288"/>
      <c r="F135" s="288"/>
      <c r="G135" s="288"/>
      <c r="H135" s="288"/>
      <c r="I135" s="288"/>
    </row>
    <row r="136" ht="12.75" customHeight="1" spans="1:9">
      <c r="A136" s="288"/>
      <c r="B136" s="288"/>
      <c r="C136" s="288"/>
      <c r="D136" s="288"/>
      <c r="E136" s="288"/>
      <c r="F136" s="288"/>
      <c r="G136" s="288"/>
      <c r="H136" s="288"/>
      <c r="I136" s="288"/>
    </row>
    <row r="137" ht="12.75" customHeight="1" spans="1:9">
      <c r="A137" s="288"/>
      <c r="B137" s="288"/>
      <c r="C137" s="288"/>
      <c r="D137" s="288"/>
      <c r="E137" s="288"/>
      <c r="F137" s="288"/>
      <c r="G137" s="288"/>
      <c r="H137" s="288"/>
      <c r="I137" s="288"/>
    </row>
    <row r="138" ht="12.75" customHeight="1" spans="1:9">
      <c r="A138" s="288"/>
      <c r="B138" s="288"/>
      <c r="C138" s="288"/>
      <c r="D138" s="288"/>
      <c r="E138" s="288"/>
      <c r="F138" s="288"/>
      <c r="G138" s="288"/>
      <c r="H138" s="288"/>
      <c r="I138" s="288"/>
    </row>
    <row r="139" ht="12.75" customHeight="1" spans="1:9">
      <c r="A139" s="288"/>
      <c r="B139" s="288"/>
      <c r="C139" s="288"/>
      <c r="D139" s="288"/>
      <c r="E139" s="288"/>
      <c r="F139" s="288"/>
      <c r="G139" s="288"/>
      <c r="H139" s="288"/>
      <c r="I139" s="288"/>
    </row>
    <row r="140" ht="12.75" customHeight="1" spans="1:9">
      <c r="A140" s="288"/>
      <c r="B140" s="288"/>
      <c r="C140" s="288"/>
      <c r="D140" s="288"/>
      <c r="E140" s="288"/>
      <c r="F140" s="288"/>
      <c r="G140" s="288"/>
      <c r="H140" s="288"/>
      <c r="I140" s="288"/>
    </row>
    <row r="141" ht="12.75" customHeight="1" spans="1:9">
      <c r="A141" s="288"/>
      <c r="B141" s="288"/>
      <c r="C141" s="288"/>
      <c r="D141" s="288"/>
      <c r="E141" s="288"/>
      <c r="F141" s="288"/>
      <c r="G141" s="288"/>
      <c r="H141" s="288"/>
      <c r="I141" s="288"/>
    </row>
    <row r="142" ht="12.75" customHeight="1" spans="1:9">
      <c r="A142" s="288"/>
      <c r="B142" s="288"/>
      <c r="C142" s="288"/>
      <c r="D142" s="288"/>
      <c r="E142" s="288"/>
      <c r="F142" s="288"/>
      <c r="G142" s="288"/>
      <c r="H142" s="288"/>
      <c r="I142" s="288"/>
    </row>
    <row r="143" ht="12.75" customHeight="1" spans="1:9">
      <c r="A143" s="288"/>
      <c r="B143" s="288"/>
      <c r="C143" s="288"/>
      <c r="D143" s="288"/>
      <c r="E143" s="288"/>
      <c r="F143" s="288"/>
      <c r="G143" s="288"/>
      <c r="H143" s="288"/>
      <c r="I143" s="288"/>
    </row>
    <row r="144" ht="12.75" customHeight="1" spans="1:9">
      <c r="A144" s="288"/>
      <c r="B144" s="288"/>
      <c r="C144" s="288"/>
      <c r="D144" s="288"/>
      <c r="E144" s="288"/>
      <c r="F144" s="288"/>
      <c r="G144" s="288"/>
      <c r="H144" s="288"/>
      <c r="I144" s="288"/>
    </row>
    <row r="145" ht="12.75" customHeight="1" spans="1:9">
      <c r="A145" s="288"/>
      <c r="B145" s="288"/>
      <c r="C145" s="288"/>
      <c r="D145" s="288"/>
      <c r="E145" s="288"/>
      <c r="F145" s="288"/>
      <c r="G145" s="288"/>
      <c r="H145" s="288"/>
      <c r="I145" s="288"/>
    </row>
    <row r="146" ht="12.75" customHeight="1" spans="1:9">
      <c r="A146" s="288"/>
      <c r="B146" s="288"/>
      <c r="C146" s="288"/>
      <c r="D146" s="288"/>
      <c r="E146" s="288"/>
      <c r="F146" s="288"/>
      <c r="G146" s="288"/>
      <c r="H146" s="288"/>
      <c r="I146" s="288"/>
    </row>
    <row r="147" ht="12.75" customHeight="1" spans="1:9">
      <c r="A147" s="288"/>
      <c r="B147" s="288"/>
      <c r="C147" s="288"/>
      <c r="D147" s="288"/>
      <c r="E147" s="288"/>
      <c r="F147" s="288"/>
      <c r="G147" s="288"/>
      <c r="H147" s="288"/>
      <c r="I147" s="288"/>
    </row>
    <row r="148" ht="12.75" customHeight="1" spans="1:9">
      <c r="A148" s="288"/>
      <c r="B148" s="288"/>
      <c r="C148" s="288"/>
      <c r="D148" s="288"/>
      <c r="E148" s="288"/>
      <c r="F148" s="288"/>
      <c r="G148" s="288"/>
      <c r="H148" s="288"/>
      <c r="I148" s="288"/>
    </row>
    <row r="149" ht="12.75" customHeight="1" spans="1:9">
      <c r="A149" s="288"/>
      <c r="B149" s="288"/>
      <c r="C149" s="288"/>
      <c r="D149" s="288"/>
      <c r="E149" s="288"/>
      <c r="F149" s="288"/>
      <c r="G149" s="288"/>
      <c r="H149" s="288"/>
      <c r="I149" s="288"/>
    </row>
    <row r="150" ht="12.75" customHeight="1" spans="1:9">
      <c r="A150" s="288"/>
      <c r="B150" s="288"/>
      <c r="C150" s="288"/>
      <c r="D150" s="288"/>
      <c r="E150" s="288"/>
      <c r="F150" s="288"/>
      <c r="G150" s="288"/>
      <c r="H150" s="288"/>
      <c r="I150" s="288"/>
    </row>
    <row r="151" ht="12.75" customHeight="1" spans="1:9">
      <c r="A151" s="288"/>
      <c r="B151" s="288"/>
      <c r="C151" s="288"/>
      <c r="D151" s="288"/>
      <c r="E151" s="288"/>
      <c r="F151" s="288"/>
      <c r="G151" s="288"/>
      <c r="H151" s="288"/>
      <c r="I151" s="288"/>
    </row>
    <row r="152" ht="12.75" customHeight="1" spans="1:9">
      <c r="A152" s="288"/>
      <c r="B152" s="288"/>
      <c r="C152" s="288"/>
      <c r="D152" s="288"/>
      <c r="E152" s="288"/>
      <c r="F152" s="288"/>
      <c r="G152" s="288"/>
      <c r="H152" s="288"/>
      <c r="I152" s="288"/>
    </row>
    <row r="153" ht="12.75" customHeight="1" spans="1:9">
      <c r="A153" s="288"/>
      <c r="B153" s="288"/>
      <c r="C153" s="288"/>
      <c r="D153" s="288"/>
      <c r="E153" s="288"/>
      <c r="F153" s="288"/>
      <c r="G153" s="288"/>
      <c r="H153" s="288"/>
      <c r="I153" s="288"/>
    </row>
    <row r="154" ht="12.75" customHeight="1" spans="1:9">
      <c r="A154" s="288"/>
      <c r="B154" s="288"/>
      <c r="C154" s="288"/>
      <c r="D154" s="288"/>
      <c r="E154" s="288"/>
      <c r="F154" s="288"/>
      <c r="G154" s="288"/>
      <c r="H154" s="288"/>
      <c r="I154" s="288"/>
    </row>
    <row r="155" ht="12.75" customHeight="1" spans="1:9">
      <c r="A155" s="288"/>
      <c r="B155" s="288"/>
      <c r="C155" s="288"/>
      <c r="D155" s="288"/>
      <c r="E155" s="288"/>
      <c r="F155" s="288"/>
      <c r="G155" s="288"/>
      <c r="H155" s="288"/>
      <c r="I155" s="288"/>
    </row>
    <row r="156" ht="12.75" customHeight="1" spans="1:9">
      <c r="A156" s="288"/>
      <c r="B156" s="288"/>
      <c r="C156" s="288"/>
      <c r="D156" s="288"/>
      <c r="E156" s="288"/>
      <c r="F156" s="288"/>
      <c r="G156" s="288"/>
      <c r="H156" s="288"/>
      <c r="I156" s="288"/>
    </row>
    <row r="157" ht="12.75" customHeight="1" spans="1:9">
      <c r="A157" s="288"/>
      <c r="B157" s="288"/>
      <c r="C157" s="288"/>
      <c r="D157" s="288"/>
      <c r="E157" s="288"/>
      <c r="F157" s="288"/>
      <c r="G157" s="288"/>
      <c r="H157" s="288"/>
      <c r="I157" s="288"/>
    </row>
    <row r="158" ht="12.75" customHeight="1" spans="1:9">
      <c r="A158" s="288"/>
      <c r="B158" s="288"/>
      <c r="C158" s="288"/>
      <c r="D158" s="288"/>
      <c r="E158" s="288"/>
      <c r="F158" s="288"/>
      <c r="G158" s="288"/>
      <c r="H158" s="288"/>
      <c r="I158" s="288"/>
    </row>
    <row r="159" ht="12.75" customHeight="1" spans="1:9">
      <c r="A159" s="288"/>
      <c r="B159" s="288"/>
      <c r="C159" s="288"/>
      <c r="D159" s="288"/>
      <c r="E159" s="288"/>
      <c r="F159" s="288"/>
      <c r="G159" s="288"/>
      <c r="H159" s="288"/>
      <c r="I159" s="288"/>
    </row>
    <row r="160" ht="12.75" customHeight="1" spans="1:9">
      <c r="A160" s="288"/>
      <c r="B160" s="288"/>
      <c r="C160" s="288"/>
      <c r="D160" s="288"/>
      <c r="E160" s="288"/>
      <c r="F160" s="288"/>
      <c r="G160" s="288"/>
      <c r="H160" s="288"/>
      <c r="I160" s="288"/>
    </row>
    <row r="161" ht="12.75" customHeight="1" spans="1:9">
      <c r="A161" s="288"/>
      <c r="B161" s="288"/>
      <c r="C161" s="288"/>
      <c r="D161" s="288"/>
      <c r="E161" s="288"/>
      <c r="F161" s="288"/>
      <c r="G161" s="288"/>
      <c r="H161" s="288"/>
      <c r="I161" s="288"/>
    </row>
    <row r="162" ht="12.75" customHeight="1" spans="1:9">
      <c r="A162" s="288"/>
      <c r="B162" s="288"/>
      <c r="C162" s="288"/>
      <c r="D162" s="288"/>
      <c r="E162" s="288"/>
      <c r="F162" s="288"/>
      <c r="G162" s="288"/>
      <c r="H162" s="288"/>
      <c r="I162" s="288"/>
    </row>
    <row r="163" ht="12.75" customHeight="1" spans="1:9">
      <c r="A163" s="288"/>
      <c r="B163" s="288"/>
      <c r="C163" s="288"/>
      <c r="D163" s="288"/>
      <c r="E163" s="288"/>
      <c r="F163" s="288"/>
      <c r="G163" s="288"/>
      <c r="H163" s="288"/>
      <c r="I163" s="288"/>
    </row>
    <row r="164" ht="12.75" customHeight="1" spans="1:9">
      <c r="A164" s="288"/>
      <c r="B164" s="288"/>
      <c r="C164" s="288"/>
      <c r="D164" s="288"/>
      <c r="E164" s="288"/>
      <c r="F164" s="288"/>
      <c r="G164" s="288"/>
      <c r="H164" s="288"/>
      <c r="I164" s="288"/>
    </row>
    <row r="165" ht="12.75" customHeight="1" spans="1:9">
      <c r="A165" s="288"/>
      <c r="B165" s="288"/>
      <c r="C165" s="288"/>
      <c r="D165" s="288"/>
      <c r="E165" s="288"/>
      <c r="F165" s="288"/>
      <c r="G165" s="288"/>
      <c r="H165" s="288"/>
      <c r="I165" s="288"/>
    </row>
    <row r="166" ht="12.75" customHeight="1" spans="1:9">
      <c r="A166" s="288"/>
      <c r="B166" s="288"/>
      <c r="C166" s="288"/>
      <c r="D166" s="288"/>
      <c r="E166" s="288"/>
      <c r="F166" s="288"/>
      <c r="G166" s="288"/>
      <c r="H166" s="288"/>
      <c r="I166" s="288"/>
    </row>
    <row r="167" ht="12.75" customHeight="1" spans="1:9">
      <c r="A167" s="288"/>
      <c r="B167" s="288"/>
      <c r="C167" s="288"/>
      <c r="D167" s="288"/>
      <c r="E167" s="288"/>
      <c r="F167" s="288"/>
      <c r="G167" s="288"/>
      <c r="H167" s="288"/>
      <c r="I167" s="288"/>
    </row>
    <row r="168" ht="12.75" customHeight="1" spans="1:9">
      <c r="A168" s="288"/>
      <c r="B168" s="288"/>
      <c r="C168" s="288"/>
      <c r="D168" s="288"/>
      <c r="E168" s="288"/>
      <c r="F168" s="288"/>
      <c r="G168" s="288"/>
      <c r="H168" s="288"/>
      <c r="I168" s="288"/>
    </row>
    <row r="169" ht="12.75" customHeight="1" spans="1:9">
      <c r="A169" s="288"/>
      <c r="B169" s="288"/>
      <c r="C169" s="288"/>
      <c r="D169" s="288"/>
      <c r="E169" s="288"/>
      <c r="F169" s="288"/>
      <c r="G169" s="288"/>
      <c r="H169" s="288"/>
      <c r="I169" s="288"/>
    </row>
    <row r="170" ht="12.75" customHeight="1" spans="1:9">
      <c r="A170" s="288"/>
      <c r="B170" s="288"/>
      <c r="C170" s="288"/>
      <c r="D170" s="288"/>
      <c r="E170" s="288"/>
      <c r="F170" s="288"/>
      <c r="G170" s="288"/>
      <c r="H170" s="288"/>
      <c r="I170" s="288"/>
    </row>
    <row r="171" ht="12.75" customHeight="1" spans="1:9">
      <c r="A171" s="288"/>
      <c r="B171" s="288"/>
      <c r="C171" s="288"/>
      <c r="D171" s="288"/>
      <c r="E171" s="288"/>
      <c r="F171" s="288"/>
      <c r="G171" s="288"/>
      <c r="H171" s="288"/>
      <c r="I171" s="288"/>
    </row>
    <row r="172" ht="12.75" customHeight="1" spans="1:9">
      <c r="A172" s="288"/>
      <c r="B172" s="288"/>
      <c r="C172" s="288"/>
      <c r="D172" s="288"/>
      <c r="E172" s="288"/>
      <c r="F172" s="288"/>
      <c r="G172" s="288"/>
      <c r="H172" s="288"/>
      <c r="I172" s="288"/>
    </row>
    <row r="173" ht="12.75" customHeight="1" spans="1:9">
      <c r="A173" s="288"/>
      <c r="B173" s="288"/>
      <c r="C173" s="288"/>
      <c r="D173" s="288"/>
      <c r="E173" s="288"/>
      <c r="F173" s="288"/>
      <c r="G173" s="288"/>
      <c r="H173" s="288"/>
      <c r="I173" s="288"/>
    </row>
    <row r="174" ht="12.75" customHeight="1" spans="1:9">
      <c r="A174" s="288"/>
      <c r="B174" s="288"/>
      <c r="C174" s="288"/>
      <c r="D174" s="288"/>
      <c r="E174" s="288"/>
      <c r="F174" s="288"/>
      <c r="G174" s="288"/>
      <c r="H174" s="288"/>
      <c r="I174" s="288"/>
    </row>
    <row r="175" ht="12.75" customHeight="1" spans="1:9">
      <c r="A175" s="288"/>
      <c r="B175" s="288"/>
      <c r="C175" s="288"/>
      <c r="D175" s="288"/>
      <c r="E175" s="288"/>
      <c r="F175" s="288"/>
      <c r="G175" s="288"/>
      <c r="H175" s="288"/>
      <c r="I175" s="288"/>
    </row>
    <row r="176" ht="12.75" customHeight="1" spans="1:9">
      <c r="A176" s="288"/>
      <c r="B176" s="288"/>
      <c r="C176" s="288"/>
      <c r="D176" s="288"/>
      <c r="E176" s="288"/>
      <c r="F176" s="288"/>
      <c r="G176" s="288"/>
      <c r="H176" s="288"/>
      <c r="I176" s="288"/>
    </row>
    <row r="177" ht="12.75" customHeight="1" spans="1:9">
      <c r="A177" s="288"/>
      <c r="B177" s="288"/>
      <c r="C177" s="288"/>
      <c r="D177" s="288"/>
      <c r="E177" s="288"/>
      <c r="F177" s="288"/>
      <c r="G177" s="288"/>
      <c r="H177" s="288"/>
      <c r="I177" s="288"/>
    </row>
    <row r="178" ht="12.75" customHeight="1" spans="1:9">
      <c r="A178" s="288"/>
      <c r="B178" s="288"/>
      <c r="C178" s="288"/>
      <c r="D178" s="288"/>
      <c r="E178" s="288"/>
      <c r="F178" s="288"/>
      <c r="G178" s="288"/>
      <c r="H178" s="288"/>
      <c r="I178" s="288"/>
    </row>
    <row r="179" ht="12.75" customHeight="1" spans="1:9">
      <c r="A179" s="288"/>
      <c r="B179" s="288"/>
      <c r="C179" s="288"/>
      <c r="D179" s="288"/>
      <c r="E179" s="288"/>
      <c r="F179" s="288"/>
      <c r="G179" s="288"/>
      <c r="H179" s="288"/>
      <c r="I179" s="288"/>
    </row>
    <row r="180" ht="12.75" customHeight="1" spans="1:9">
      <c r="A180" s="288"/>
      <c r="B180" s="288"/>
      <c r="C180" s="288"/>
      <c r="D180" s="288"/>
      <c r="E180" s="288"/>
      <c r="F180" s="288"/>
      <c r="G180" s="288"/>
      <c r="H180" s="288"/>
      <c r="I180" s="288"/>
    </row>
    <row r="181" ht="12.75" customHeight="1" spans="1:9">
      <c r="A181" s="288"/>
      <c r="B181" s="288"/>
      <c r="C181" s="288"/>
      <c r="D181" s="288"/>
      <c r="E181" s="288"/>
      <c r="F181" s="288"/>
      <c r="G181" s="288"/>
      <c r="H181" s="288"/>
      <c r="I181" s="288"/>
    </row>
    <row r="182" ht="12.75" customHeight="1" spans="1:9">
      <c r="A182" s="288"/>
      <c r="B182" s="288"/>
      <c r="C182" s="288"/>
      <c r="D182" s="288"/>
      <c r="E182" s="288"/>
      <c r="F182" s="288"/>
      <c r="G182" s="288"/>
      <c r="H182" s="288"/>
      <c r="I182" s="288"/>
    </row>
    <row r="183" ht="12.75" customHeight="1" spans="1:9">
      <c r="A183" s="288"/>
      <c r="B183" s="288"/>
      <c r="C183" s="288"/>
      <c r="D183" s="288"/>
      <c r="E183" s="288"/>
      <c r="F183" s="288"/>
      <c r="G183" s="288"/>
      <c r="H183" s="288"/>
      <c r="I183" s="288"/>
    </row>
    <row r="184" ht="12.75" customHeight="1" spans="1:9">
      <c r="A184" s="288"/>
      <c r="B184" s="288"/>
      <c r="C184" s="288"/>
      <c r="D184" s="288"/>
      <c r="E184" s="288"/>
      <c r="F184" s="288"/>
      <c r="G184" s="288"/>
      <c r="H184" s="288"/>
      <c r="I184" s="288"/>
    </row>
    <row r="185" ht="12.75" customHeight="1" spans="1:9">
      <c r="A185" s="288"/>
      <c r="B185" s="288"/>
      <c r="C185" s="288"/>
      <c r="D185" s="288"/>
      <c r="E185" s="288"/>
      <c r="F185" s="288"/>
      <c r="G185" s="288"/>
      <c r="H185" s="288"/>
      <c r="I185" s="288"/>
    </row>
    <row r="186" ht="12.75" customHeight="1" spans="1:9">
      <c r="A186" s="288"/>
      <c r="B186" s="288"/>
      <c r="C186" s="288"/>
      <c r="D186" s="288"/>
      <c r="E186" s="288"/>
      <c r="F186" s="288"/>
      <c r="G186" s="288"/>
      <c r="H186" s="288"/>
      <c r="I186" s="288"/>
    </row>
    <row r="187" ht="12.75" customHeight="1" spans="1:9">
      <c r="A187" s="288"/>
      <c r="B187" s="288"/>
      <c r="C187" s="288"/>
      <c r="D187" s="288"/>
      <c r="E187" s="288"/>
      <c r="F187" s="288"/>
      <c r="G187" s="288"/>
      <c r="H187" s="288"/>
      <c r="I187" s="288"/>
    </row>
    <row r="188" ht="12.75" customHeight="1" spans="1:9">
      <c r="A188" s="288"/>
      <c r="B188" s="288"/>
      <c r="C188" s="288"/>
      <c r="D188" s="288"/>
      <c r="E188" s="288"/>
      <c r="F188" s="288"/>
      <c r="G188" s="288"/>
      <c r="H188" s="288"/>
      <c r="I188" s="288"/>
    </row>
    <row r="189" ht="12.75" customHeight="1" spans="1:9">
      <c r="A189" s="288"/>
      <c r="B189" s="288"/>
      <c r="C189" s="288"/>
      <c r="D189" s="288"/>
      <c r="E189" s="288"/>
      <c r="F189" s="288"/>
      <c r="G189" s="288"/>
      <c r="H189" s="288"/>
      <c r="I189" s="288"/>
    </row>
    <row r="190" ht="12.75" customHeight="1" spans="1:9">
      <c r="A190" s="288"/>
      <c r="B190" s="288"/>
      <c r="C190" s="288"/>
      <c r="D190" s="288"/>
      <c r="E190" s="288"/>
      <c r="F190" s="288"/>
      <c r="G190" s="288"/>
      <c r="H190" s="288"/>
      <c r="I190" s="288"/>
    </row>
    <row r="191" ht="12.75" customHeight="1" spans="1:9">
      <c r="A191" s="288"/>
      <c r="B191" s="288"/>
      <c r="C191" s="288"/>
      <c r="D191" s="288"/>
      <c r="E191" s="288"/>
      <c r="F191" s="288"/>
      <c r="G191" s="288"/>
      <c r="H191" s="288"/>
      <c r="I191" s="288"/>
    </row>
    <row r="192" ht="12.75" customHeight="1" spans="1:9">
      <c r="A192" s="288"/>
      <c r="B192" s="288"/>
      <c r="C192" s="288"/>
      <c r="D192" s="288"/>
      <c r="E192" s="288"/>
      <c r="F192" s="288"/>
      <c r="G192" s="288"/>
      <c r="H192" s="288"/>
      <c r="I192" s="288"/>
    </row>
    <row r="193" ht="12.75" customHeight="1" spans="1:9">
      <c r="A193" s="288"/>
      <c r="B193" s="288"/>
      <c r="C193" s="288"/>
      <c r="D193" s="288"/>
      <c r="E193" s="288"/>
      <c r="F193" s="288"/>
      <c r="G193" s="288"/>
      <c r="H193" s="288"/>
      <c r="I193" s="288"/>
    </row>
    <row r="194" ht="12.75" customHeight="1" spans="1:9">
      <c r="A194" s="288"/>
      <c r="B194" s="288"/>
      <c r="C194" s="288"/>
      <c r="D194" s="288"/>
      <c r="E194" s="288"/>
      <c r="F194" s="288"/>
      <c r="G194" s="288"/>
      <c r="H194" s="288"/>
      <c r="I194" s="288"/>
    </row>
    <row r="195" ht="12.75" customHeight="1" spans="1:9">
      <c r="A195" s="288"/>
      <c r="B195" s="288"/>
      <c r="C195" s="288"/>
      <c r="D195" s="288"/>
      <c r="E195" s="288"/>
      <c r="F195" s="288"/>
      <c r="G195" s="288"/>
      <c r="H195" s="288"/>
      <c r="I195" s="288"/>
    </row>
    <row r="196" ht="12.75" customHeight="1" spans="1:9">
      <c r="A196" s="288"/>
      <c r="B196" s="288"/>
      <c r="C196" s="288"/>
      <c r="D196" s="288"/>
      <c r="E196" s="288"/>
      <c r="F196" s="288"/>
      <c r="G196" s="288"/>
      <c r="H196" s="288"/>
      <c r="I196" s="288"/>
    </row>
    <row r="197" ht="12.75" customHeight="1" spans="1:9">
      <c r="A197" s="288"/>
      <c r="B197" s="288"/>
      <c r="C197" s="288"/>
      <c r="D197" s="288"/>
      <c r="E197" s="288"/>
      <c r="F197" s="288"/>
      <c r="G197" s="288"/>
      <c r="H197" s="288"/>
      <c r="I197" s="288"/>
    </row>
    <row r="198" ht="12.75" customHeight="1" spans="1:9">
      <c r="A198" s="288"/>
      <c r="B198" s="288"/>
      <c r="C198" s="288"/>
      <c r="D198" s="288"/>
      <c r="E198" s="288"/>
      <c r="F198" s="288"/>
      <c r="G198" s="288"/>
      <c r="H198" s="288"/>
      <c r="I198" s="288"/>
    </row>
    <row r="199" ht="12.75" customHeight="1" spans="1:9">
      <c r="A199" s="288"/>
      <c r="B199" s="288"/>
      <c r="C199" s="288"/>
      <c r="D199" s="288"/>
      <c r="E199" s="288"/>
      <c r="F199" s="288"/>
      <c r="G199" s="288"/>
      <c r="H199" s="288"/>
      <c r="I199" s="288"/>
    </row>
    <row r="200" ht="12.75" customHeight="1" spans="1:9">
      <c r="A200" s="288"/>
      <c r="B200" s="288"/>
      <c r="C200" s="288"/>
      <c r="D200" s="288"/>
      <c r="E200" s="288"/>
      <c r="F200" s="288"/>
      <c r="G200" s="288"/>
      <c r="H200" s="288"/>
      <c r="I200" s="288"/>
    </row>
    <row r="201" ht="12.75" customHeight="1" spans="1:9">
      <c r="A201" s="288"/>
      <c r="B201" s="288"/>
      <c r="C201" s="288"/>
      <c r="D201" s="288"/>
      <c r="E201" s="288"/>
      <c r="F201" s="288"/>
      <c r="G201" s="288"/>
      <c r="H201" s="288"/>
      <c r="I201" s="288"/>
    </row>
    <row r="202" ht="12.75" customHeight="1" spans="1:9">
      <c r="A202" s="288"/>
      <c r="B202" s="288"/>
      <c r="C202" s="288"/>
      <c r="D202" s="288"/>
      <c r="E202" s="288"/>
      <c r="F202" s="288"/>
      <c r="G202" s="288"/>
      <c r="H202" s="288"/>
      <c r="I202" s="288"/>
    </row>
    <row r="203" ht="12.75" customHeight="1" spans="1:9">
      <c r="A203" s="288"/>
      <c r="B203" s="288"/>
      <c r="C203" s="288"/>
      <c r="D203" s="288"/>
      <c r="E203" s="288"/>
      <c r="F203" s="288"/>
      <c r="G203" s="288"/>
      <c r="H203" s="288"/>
      <c r="I203" s="288"/>
    </row>
    <row r="204" ht="12.75" customHeight="1" spans="1:9">
      <c r="A204" s="288"/>
      <c r="B204" s="288"/>
      <c r="C204" s="288"/>
      <c r="D204" s="288"/>
      <c r="E204" s="288"/>
      <c r="F204" s="288"/>
      <c r="G204" s="288"/>
      <c r="H204" s="288"/>
      <c r="I204" s="288"/>
    </row>
    <row r="205" ht="12.75" customHeight="1" spans="1:9">
      <c r="A205" s="288"/>
      <c r="B205" s="288"/>
      <c r="C205" s="288"/>
      <c r="D205" s="288"/>
      <c r="E205" s="288"/>
      <c r="F205" s="288"/>
      <c r="G205" s="288"/>
      <c r="H205" s="288"/>
      <c r="I205" s="288"/>
    </row>
    <row r="206" ht="12.75" customHeight="1" spans="1:9">
      <c r="A206" s="288"/>
      <c r="B206" s="288"/>
      <c r="C206" s="288"/>
      <c r="D206" s="288"/>
      <c r="E206" s="288"/>
      <c r="F206" s="288"/>
      <c r="G206" s="288"/>
      <c r="H206" s="288"/>
      <c r="I206" s="288"/>
    </row>
    <row r="207" ht="12.75" customHeight="1" spans="1:9">
      <c r="A207" s="288"/>
      <c r="B207" s="288"/>
      <c r="C207" s="288"/>
      <c r="D207" s="288"/>
      <c r="E207" s="288"/>
      <c r="F207" s="288"/>
      <c r="G207" s="288"/>
      <c r="H207" s="288"/>
      <c r="I207" s="288"/>
    </row>
    <row r="208" ht="12.75" customHeight="1" spans="1:9">
      <c r="A208" s="288"/>
      <c r="B208" s="288"/>
      <c r="C208" s="288"/>
      <c r="D208" s="288"/>
      <c r="E208" s="288"/>
      <c r="F208" s="288"/>
      <c r="G208" s="288"/>
      <c r="H208" s="288"/>
      <c r="I208" s="288"/>
    </row>
    <row r="209" ht="12.75" customHeight="1" spans="1:9">
      <c r="A209" s="288"/>
      <c r="B209" s="288"/>
      <c r="C209" s="288"/>
      <c r="D209" s="288"/>
      <c r="E209" s="288"/>
      <c r="F209" s="288"/>
      <c r="G209" s="288"/>
      <c r="H209" s="288"/>
      <c r="I209" s="288"/>
    </row>
    <row r="210" ht="12.75" customHeight="1" spans="1:9">
      <c r="A210" s="288"/>
      <c r="B210" s="288"/>
      <c r="C210" s="288"/>
      <c r="D210" s="288"/>
      <c r="E210" s="288"/>
      <c r="F210" s="288"/>
      <c r="G210" s="288"/>
      <c r="H210" s="288"/>
      <c r="I210" s="288"/>
    </row>
    <row r="211" ht="12.75" customHeight="1" spans="1:9">
      <c r="A211" s="288"/>
      <c r="B211" s="288"/>
      <c r="C211" s="288"/>
      <c r="D211" s="288"/>
      <c r="E211" s="288"/>
      <c r="F211" s="288"/>
      <c r="G211" s="288"/>
      <c r="H211" s="288"/>
      <c r="I211" s="288"/>
    </row>
    <row r="212" ht="12.75" customHeight="1" spans="1:9">
      <c r="A212" s="288"/>
      <c r="B212" s="288"/>
      <c r="C212" s="288"/>
      <c r="D212" s="288"/>
      <c r="E212" s="288"/>
      <c r="F212" s="288"/>
      <c r="G212" s="288"/>
      <c r="H212" s="288"/>
      <c r="I212" s="288"/>
    </row>
    <row r="213" ht="12.75" customHeight="1" spans="1:9">
      <c r="A213" s="288"/>
      <c r="B213" s="288"/>
      <c r="C213" s="288"/>
      <c r="D213" s="288"/>
      <c r="E213" s="288"/>
      <c r="F213" s="288"/>
      <c r="G213" s="288"/>
      <c r="H213" s="288"/>
      <c r="I213" s="288"/>
    </row>
    <row r="214" ht="12.75" customHeight="1" spans="1:9">
      <c r="A214" s="288"/>
      <c r="B214" s="288"/>
      <c r="C214" s="288"/>
      <c r="D214" s="288"/>
      <c r="E214" s="288"/>
      <c r="F214" s="288"/>
      <c r="G214" s="288"/>
      <c r="H214" s="288"/>
      <c r="I214" s="288"/>
    </row>
    <row r="215" ht="12.75" customHeight="1" spans="1:9">
      <c r="A215" s="288"/>
      <c r="B215" s="288"/>
      <c r="C215" s="288"/>
      <c r="D215" s="288"/>
      <c r="E215" s="288"/>
      <c r="F215" s="288"/>
      <c r="G215" s="288"/>
      <c r="H215" s="288"/>
      <c r="I215" s="288"/>
    </row>
    <row r="216" ht="12.75" customHeight="1" spans="1:9">
      <c r="A216" s="288"/>
      <c r="B216" s="288"/>
      <c r="C216" s="288"/>
      <c r="D216" s="288"/>
      <c r="E216" s="288"/>
      <c r="F216" s="288"/>
      <c r="G216" s="288"/>
      <c r="H216" s="288"/>
      <c r="I216" s="288"/>
    </row>
    <row r="217" ht="12.75" customHeight="1" spans="1:9">
      <c r="A217" s="288"/>
      <c r="B217" s="288"/>
      <c r="C217" s="288"/>
      <c r="D217" s="288"/>
      <c r="E217" s="288"/>
      <c r="F217" s="288"/>
      <c r="G217" s="288"/>
      <c r="H217" s="288"/>
      <c r="I217" s="288"/>
    </row>
    <row r="218" ht="12.75" customHeight="1" spans="1:9">
      <c r="A218" s="288"/>
      <c r="B218" s="288"/>
      <c r="C218" s="288"/>
      <c r="D218" s="288"/>
      <c r="E218" s="288"/>
      <c r="F218" s="288"/>
      <c r="G218" s="288"/>
      <c r="H218" s="288"/>
      <c r="I218" s="288"/>
    </row>
    <row r="219" ht="12.75" customHeight="1" spans="1:9">
      <c r="A219" s="288"/>
      <c r="B219" s="288"/>
      <c r="C219" s="288"/>
      <c r="D219" s="288"/>
      <c r="E219" s="288"/>
      <c r="F219" s="288"/>
      <c r="G219" s="288"/>
      <c r="H219" s="288"/>
      <c r="I219" s="288"/>
    </row>
    <row r="220" ht="12.75" customHeight="1" spans="1:9">
      <c r="A220" s="288"/>
      <c r="B220" s="288"/>
      <c r="C220" s="288"/>
      <c r="D220" s="288"/>
      <c r="E220" s="288"/>
      <c r="F220" s="288"/>
      <c r="G220" s="288"/>
      <c r="H220" s="288"/>
      <c r="I220" s="288"/>
    </row>
    <row r="221" ht="12.75" customHeight="1" spans="1:9">
      <c r="A221" s="288"/>
      <c r="B221" s="288"/>
      <c r="C221" s="288"/>
      <c r="D221" s="288"/>
      <c r="E221" s="288"/>
      <c r="F221" s="288"/>
      <c r="G221" s="288"/>
      <c r="H221" s="288"/>
      <c r="I221" s="288"/>
    </row>
    <row r="222" ht="12.75" customHeight="1" spans="1:9">
      <c r="A222" s="288"/>
      <c r="B222" s="288"/>
      <c r="C222" s="288"/>
      <c r="D222" s="288"/>
      <c r="E222" s="288"/>
      <c r="F222" s="288"/>
      <c r="G222" s="288"/>
      <c r="H222" s="288"/>
      <c r="I222" s="288"/>
    </row>
    <row r="223" ht="12.75" customHeight="1" spans="1:9">
      <c r="A223" s="288"/>
      <c r="B223" s="288"/>
      <c r="C223" s="288"/>
      <c r="D223" s="288"/>
      <c r="E223" s="288"/>
      <c r="F223" s="288"/>
      <c r="G223" s="288"/>
      <c r="H223" s="288"/>
      <c r="I223" s="288"/>
    </row>
    <row r="224" ht="12.75" customHeight="1" spans="1:9">
      <c r="A224" s="288"/>
      <c r="B224" s="288"/>
      <c r="C224" s="288"/>
      <c r="D224" s="288"/>
      <c r="E224" s="288"/>
      <c r="F224" s="288"/>
      <c r="G224" s="288"/>
      <c r="H224" s="288"/>
      <c r="I224" s="288"/>
    </row>
    <row r="225" ht="12.75" customHeight="1" spans="1:9">
      <c r="A225" s="288"/>
      <c r="B225" s="288"/>
      <c r="C225" s="288"/>
      <c r="D225" s="288"/>
      <c r="E225" s="288"/>
      <c r="F225" s="288"/>
      <c r="G225" s="288"/>
      <c r="H225" s="288"/>
      <c r="I225" s="288"/>
    </row>
    <row r="226" ht="12.75" customHeight="1" spans="1:9">
      <c r="A226" s="288"/>
      <c r="B226" s="288"/>
      <c r="C226" s="288"/>
      <c r="D226" s="288"/>
      <c r="E226" s="288"/>
      <c r="F226" s="288"/>
      <c r="G226" s="288"/>
      <c r="H226" s="288"/>
      <c r="I226" s="288"/>
    </row>
    <row r="227" ht="12.75" customHeight="1" spans="1:9">
      <c r="A227" s="288"/>
      <c r="B227" s="288"/>
      <c r="C227" s="288"/>
      <c r="D227" s="288"/>
      <c r="E227" s="288"/>
      <c r="F227" s="288"/>
      <c r="G227" s="288"/>
      <c r="H227" s="288"/>
      <c r="I227" s="288"/>
    </row>
    <row r="228" ht="12.75" customHeight="1" spans="1:9">
      <c r="A228" s="288"/>
      <c r="B228" s="288"/>
      <c r="C228" s="288"/>
      <c r="D228" s="288"/>
      <c r="E228" s="288"/>
      <c r="F228" s="288"/>
      <c r="G228" s="288"/>
      <c r="H228" s="288"/>
      <c r="I228" s="288"/>
    </row>
    <row r="229" ht="12.75" customHeight="1" spans="1:9">
      <c r="A229" s="288"/>
      <c r="B229" s="288"/>
      <c r="C229" s="288"/>
      <c r="D229" s="288"/>
      <c r="E229" s="288"/>
      <c r="F229" s="288"/>
      <c r="G229" s="288"/>
      <c r="H229" s="288"/>
      <c r="I229" s="288"/>
    </row>
    <row r="230" ht="12.75" customHeight="1" spans="1:9">
      <c r="A230" s="288"/>
      <c r="B230" s="288"/>
      <c r="C230" s="288"/>
      <c r="D230" s="288"/>
      <c r="E230" s="288"/>
      <c r="F230" s="288"/>
      <c r="G230" s="288"/>
      <c r="H230" s="288"/>
      <c r="I230" s="288"/>
    </row>
    <row r="231" ht="12.75" customHeight="1" spans="1:9">
      <c r="A231" s="288"/>
      <c r="B231" s="288"/>
      <c r="C231" s="288"/>
      <c r="D231" s="288"/>
      <c r="E231" s="288"/>
      <c r="F231" s="288"/>
      <c r="G231" s="288"/>
      <c r="H231" s="288"/>
      <c r="I231" s="288"/>
    </row>
    <row r="232" ht="12.75" customHeight="1" spans="1:9">
      <c r="A232" s="288"/>
      <c r="B232" s="288"/>
      <c r="C232" s="288"/>
      <c r="D232" s="288"/>
      <c r="E232" s="288"/>
      <c r="F232" s="288"/>
      <c r="G232" s="288"/>
      <c r="H232" s="288"/>
      <c r="I232" s="288"/>
    </row>
    <row r="233" ht="12.75" customHeight="1" spans="1:9">
      <c r="A233" s="288"/>
      <c r="B233" s="288"/>
      <c r="C233" s="288"/>
      <c r="D233" s="288"/>
      <c r="E233" s="288"/>
      <c r="F233" s="288"/>
      <c r="G233" s="288"/>
      <c r="H233" s="288"/>
      <c r="I233" s="288"/>
    </row>
    <row r="234" ht="12.75" customHeight="1" spans="1:9">
      <c r="A234" s="288"/>
      <c r="B234" s="288"/>
      <c r="C234" s="288"/>
      <c r="D234" s="288"/>
      <c r="E234" s="288"/>
      <c r="F234" s="288"/>
      <c r="G234" s="288"/>
      <c r="H234" s="288"/>
      <c r="I234" s="288"/>
    </row>
    <row r="235" ht="12.75" customHeight="1" spans="1:9">
      <c r="A235" s="288"/>
      <c r="B235" s="288"/>
      <c r="C235" s="288"/>
      <c r="D235" s="288"/>
      <c r="E235" s="288"/>
      <c r="F235" s="288"/>
      <c r="G235" s="288"/>
      <c r="H235" s="288"/>
      <c r="I235" s="288"/>
    </row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6">
    <mergeCell ref="A2:C2"/>
    <mergeCell ref="A3:C3"/>
    <mergeCell ref="A5:E5"/>
    <mergeCell ref="A14:B14"/>
    <mergeCell ref="H14:I14"/>
    <mergeCell ref="C16:F16"/>
    <mergeCell ref="A21:B21"/>
    <mergeCell ref="A27:B27"/>
    <mergeCell ref="B32:C32"/>
    <mergeCell ref="B33:C33"/>
    <mergeCell ref="B34:C34"/>
    <mergeCell ref="B35:C35"/>
    <mergeCell ref="A8:A9"/>
    <mergeCell ref="A17:A18"/>
    <mergeCell ref="A24:A25"/>
    <mergeCell ref="B8:B9"/>
    <mergeCell ref="B17:B18"/>
    <mergeCell ref="B24:B25"/>
    <mergeCell ref="C8:C9"/>
    <mergeCell ref="C17:C18"/>
    <mergeCell ref="C24:C25"/>
    <mergeCell ref="D17:D18"/>
    <mergeCell ref="E17:E18"/>
    <mergeCell ref="F17:F18"/>
    <mergeCell ref="G8:G9"/>
    <mergeCell ref="H8:H9"/>
  </mergeCells>
  <pageMargins left="0.196850393700787" right="0.196850393700787" top="0.393700787401575" bottom="0.196850393700787" header="0" footer="0"/>
  <pageSetup paperSize="9" orientation="landscape"/>
  <headerFooter/>
  <colBreaks count="1" manualBreakCount="1">
    <brk id="8" max="0" man="1"/>
  </colBreak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K216"/>
  <sheetViews>
    <sheetView showGridLines="0" workbookViewId="0">
      <selection activeCell="G189" sqref="G189"/>
    </sheetView>
  </sheetViews>
  <sheetFormatPr defaultColWidth="8.71428571428571" defaultRowHeight="15"/>
  <cols>
    <col min="1" max="1" width="7.42857142857143" style="182" customWidth="1"/>
    <col min="2" max="2" width="27" style="182" customWidth="1"/>
    <col min="3" max="3" width="16.2857142857143" style="182" customWidth="1"/>
    <col min="4" max="4" width="18.7142857142857" style="182" customWidth="1"/>
    <col min="5" max="6" width="16.4285714285714" style="182" customWidth="1"/>
    <col min="7" max="7" width="17.2857142857143" style="182" customWidth="1"/>
    <col min="8" max="8" width="17.7142857142857" style="182" customWidth="1"/>
    <col min="9" max="9" width="8" style="182" customWidth="1"/>
    <col min="10" max="10" width="6.71428571428571" style="182" customWidth="1"/>
    <col min="11" max="256" width="8.71428571428571" style="183"/>
    <col min="257" max="257" width="7.42857142857143" style="183" customWidth="1"/>
    <col min="258" max="258" width="27" style="183" customWidth="1"/>
    <col min="259" max="259" width="16.2857142857143" style="183" customWidth="1"/>
    <col min="260" max="260" width="18.7142857142857" style="183" customWidth="1"/>
    <col min="261" max="262" width="16.4285714285714" style="183" customWidth="1"/>
    <col min="263" max="263" width="17.2857142857143" style="183" customWidth="1"/>
    <col min="264" max="264" width="17.7142857142857" style="183" customWidth="1"/>
    <col min="265" max="265" width="8" style="183" customWidth="1"/>
    <col min="266" max="266" width="6.71428571428571" style="183" customWidth="1"/>
    <col min="267" max="512" width="8.71428571428571" style="183"/>
    <col min="513" max="513" width="7.42857142857143" style="183" customWidth="1"/>
    <col min="514" max="514" width="27" style="183" customWidth="1"/>
    <col min="515" max="515" width="16.2857142857143" style="183" customWidth="1"/>
    <col min="516" max="516" width="18.7142857142857" style="183" customWidth="1"/>
    <col min="517" max="518" width="16.4285714285714" style="183" customWidth="1"/>
    <col min="519" max="519" width="17.2857142857143" style="183" customWidth="1"/>
    <col min="520" max="520" width="17.7142857142857" style="183" customWidth="1"/>
    <col min="521" max="521" width="8" style="183" customWidth="1"/>
    <col min="522" max="522" width="6.71428571428571" style="183" customWidth="1"/>
    <col min="523" max="768" width="8.71428571428571" style="183"/>
    <col min="769" max="769" width="7.42857142857143" style="183" customWidth="1"/>
    <col min="770" max="770" width="27" style="183" customWidth="1"/>
    <col min="771" max="771" width="16.2857142857143" style="183" customWidth="1"/>
    <col min="772" max="772" width="18.7142857142857" style="183" customWidth="1"/>
    <col min="773" max="774" width="16.4285714285714" style="183" customWidth="1"/>
    <col min="775" max="775" width="17.2857142857143" style="183" customWidth="1"/>
    <col min="776" max="776" width="17.7142857142857" style="183" customWidth="1"/>
    <col min="777" max="777" width="8" style="183" customWidth="1"/>
    <col min="778" max="778" width="6.71428571428571" style="183" customWidth="1"/>
    <col min="779" max="1024" width="8.71428571428571" style="183"/>
    <col min="1025" max="1025" width="7.42857142857143" style="183" customWidth="1"/>
    <col min="1026" max="1026" width="27" style="183" customWidth="1"/>
    <col min="1027" max="1027" width="16.2857142857143" style="183" customWidth="1"/>
    <col min="1028" max="1028" width="18.7142857142857" style="183" customWidth="1"/>
    <col min="1029" max="1030" width="16.4285714285714" style="183" customWidth="1"/>
    <col min="1031" max="1031" width="17.2857142857143" style="183" customWidth="1"/>
    <col min="1032" max="1032" width="17.7142857142857" style="183" customWidth="1"/>
    <col min="1033" max="1033" width="8" style="183" customWidth="1"/>
    <col min="1034" max="1034" width="6.71428571428571" style="183" customWidth="1"/>
    <col min="1035" max="1280" width="8.71428571428571" style="183"/>
    <col min="1281" max="1281" width="7.42857142857143" style="183" customWidth="1"/>
    <col min="1282" max="1282" width="27" style="183" customWidth="1"/>
    <col min="1283" max="1283" width="16.2857142857143" style="183" customWidth="1"/>
    <col min="1284" max="1284" width="18.7142857142857" style="183" customWidth="1"/>
    <col min="1285" max="1286" width="16.4285714285714" style="183" customWidth="1"/>
    <col min="1287" max="1287" width="17.2857142857143" style="183" customWidth="1"/>
    <col min="1288" max="1288" width="17.7142857142857" style="183" customWidth="1"/>
    <col min="1289" max="1289" width="8" style="183" customWidth="1"/>
    <col min="1290" max="1290" width="6.71428571428571" style="183" customWidth="1"/>
    <col min="1291" max="1536" width="8.71428571428571" style="183"/>
    <col min="1537" max="1537" width="7.42857142857143" style="183" customWidth="1"/>
    <col min="1538" max="1538" width="27" style="183" customWidth="1"/>
    <col min="1539" max="1539" width="16.2857142857143" style="183" customWidth="1"/>
    <col min="1540" max="1540" width="18.7142857142857" style="183" customWidth="1"/>
    <col min="1541" max="1542" width="16.4285714285714" style="183" customWidth="1"/>
    <col min="1543" max="1543" width="17.2857142857143" style="183" customWidth="1"/>
    <col min="1544" max="1544" width="17.7142857142857" style="183" customWidth="1"/>
    <col min="1545" max="1545" width="8" style="183" customWidth="1"/>
    <col min="1546" max="1546" width="6.71428571428571" style="183" customWidth="1"/>
    <col min="1547" max="1792" width="8.71428571428571" style="183"/>
    <col min="1793" max="1793" width="7.42857142857143" style="183" customWidth="1"/>
    <col min="1794" max="1794" width="27" style="183" customWidth="1"/>
    <col min="1795" max="1795" width="16.2857142857143" style="183" customWidth="1"/>
    <col min="1796" max="1796" width="18.7142857142857" style="183" customWidth="1"/>
    <col min="1797" max="1798" width="16.4285714285714" style="183" customWidth="1"/>
    <col min="1799" max="1799" width="17.2857142857143" style="183" customWidth="1"/>
    <col min="1800" max="1800" width="17.7142857142857" style="183" customWidth="1"/>
    <col min="1801" max="1801" width="8" style="183" customWidth="1"/>
    <col min="1802" max="1802" width="6.71428571428571" style="183" customWidth="1"/>
    <col min="1803" max="2048" width="8.71428571428571" style="183"/>
    <col min="2049" max="2049" width="7.42857142857143" style="183" customWidth="1"/>
    <col min="2050" max="2050" width="27" style="183" customWidth="1"/>
    <col min="2051" max="2051" width="16.2857142857143" style="183" customWidth="1"/>
    <col min="2052" max="2052" width="18.7142857142857" style="183" customWidth="1"/>
    <col min="2053" max="2054" width="16.4285714285714" style="183" customWidth="1"/>
    <col min="2055" max="2055" width="17.2857142857143" style="183" customWidth="1"/>
    <col min="2056" max="2056" width="17.7142857142857" style="183" customWidth="1"/>
    <col min="2057" max="2057" width="8" style="183" customWidth="1"/>
    <col min="2058" max="2058" width="6.71428571428571" style="183" customWidth="1"/>
    <col min="2059" max="2304" width="8.71428571428571" style="183"/>
    <col min="2305" max="2305" width="7.42857142857143" style="183" customWidth="1"/>
    <col min="2306" max="2306" width="27" style="183" customWidth="1"/>
    <col min="2307" max="2307" width="16.2857142857143" style="183" customWidth="1"/>
    <col min="2308" max="2308" width="18.7142857142857" style="183" customWidth="1"/>
    <col min="2309" max="2310" width="16.4285714285714" style="183" customWidth="1"/>
    <col min="2311" max="2311" width="17.2857142857143" style="183" customWidth="1"/>
    <col min="2312" max="2312" width="17.7142857142857" style="183" customWidth="1"/>
    <col min="2313" max="2313" width="8" style="183" customWidth="1"/>
    <col min="2314" max="2314" width="6.71428571428571" style="183" customWidth="1"/>
    <col min="2315" max="2560" width="8.71428571428571" style="183"/>
    <col min="2561" max="2561" width="7.42857142857143" style="183" customWidth="1"/>
    <col min="2562" max="2562" width="27" style="183" customWidth="1"/>
    <col min="2563" max="2563" width="16.2857142857143" style="183" customWidth="1"/>
    <col min="2564" max="2564" width="18.7142857142857" style="183" customWidth="1"/>
    <col min="2565" max="2566" width="16.4285714285714" style="183" customWidth="1"/>
    <col min="2567" max="2567" width="17.2857142857143" style="183" customWidth="1"/>
    <col min="2568" max="2568" width="17.7142857142857" style="183" customWidth="1"/>
    <col min="2569" max="2569" width="8" style="183" customWidth="1"/>
    <col min="2570" max="2570" width="6.71428571428571" style="183" customWidth="1"/>
    <col min="2571" max="2816" width="8.71428571428571" style="183"/>
    <col min="2817" max="2817" width="7.42857142857143" style="183" customWidth="1"/>
    <col min="2818" max="2818" width="27" style="183" customWidth="1"/>
    <col min="2819" max="2819" width="16.2857142857143" style="183" customWidth="1"/>
    <col min="2820" max="2820" width="18.7142857142857" style="183" customWidth="1"/>
    <col min="2821" max="2822" width="16.4285714285714" style="183" customWidth="1"/>
    <col min="2823" max="2823" width="17.2857142857143" style="183" customWidth="1"/>
    <col min="2824" max="2824" width="17.7142857142857" style="183" customWidth="1"/>
    <col min="2825" max="2825" width="8" style="183" customWidth="1"/>
    <col min="2826" max="2826" width="6.71428571428571" style="183" customWidth="1"/>
    <col min="2827" max="3072" width="8.71428571428571" style="183"/>
    <col min="3073" max="3073" width="7.42857142857143" style="183" customWidth="1"/>
    <col min="3074" max="3074" width="27" style="183" customWidth="1"/>
    <col min="3075" max="3075" width="16.2857142857143" style="183" customWidth="1"/>
    <col min="3076" max="3076" width="18.7142857142857" style="183" customWidth="1"/>
    <col min="3077" max="3078" width="16.4285714285714" style="183" customWidth="1"/>
    <col min="3079" max="3079" width="17.2857142857143" style="183" customWidth="1"/>
    <col min="3080" max="3080" width="17.7142857142857" style="183" customWidth="1"/>
    <col min="3081" max="3081" width="8" style="183" customWidth="1"/>
    <col min="3082" max="3082" width="6.71428571428571" style="183" customWidth="1"/>
    <col min="3083" max="3328" width="8.71428571428571" style="183"/>
    <col min="3329" max="3329" width="7.42857142857143" style="183" customWidth="1"/>
    <col min="3330" max="3330" width="27" style="183" customWidth="1"/>
    <col min="3331" max="3331" width="16.2857142857143" style="183" customWidth="1"/>
    <col min="3332" max="3332" width="18.7142857142857" style="183" customWidth="1"/>
    <col min="3333" max="3334" width="16.4285714285714" style="183" customWidth="1"/>
    <col min="3335" max="3335" width="17.2857142857143" style="183" customWidth="1"/>
    <col min="3336" max="3336" width="17.7142857142857" style="183" customWidth="1"/>
    <col min="3337" max="3337" width="8" style="183" customWidth="1"/>
    <col min="3338" max="3338" width="6.71428571428571" style="183" customWidth="1"/>
    <col min="3339" max="3584" width="8.71428571428571" style="183"/>
    <col min="3585" max="3585" width="7.42857142857143" style="183" customWidth="1"/>
    <col min="3586" max="3586" width="27" style="183" customWidth="1"/>
    <col min="3587" max="3587" width="16.2857142857143" style="183" customWidth="1"/>
    <col min="3588" max="3588" width="18.7142857142857" style="183" customWidth="1"/>
    <col min="3589" max="3590" width="16.4285714285714" style="183" customWidth="1"/>
    <col min="3591" max="3591" width="17.2857142857143" style="183" customWidth="1"/>
    <col min="3592" max="3592" width="17.7142857142857" style="183" customWidth="1"/>
    <col min="3593" max="3593" width="8" style="183" customWidth="1"/>
    <col min="3594" max="3594" width="6.71428571428571" style="183" customWidth="1"/>
    <col min="3595" max="3840" width="8.71428571428571" style="183"/>
    <col min="3841" max="3841" width="7.42857142857143" style="183" customWidth="1"/>
    <col min="3842" max="3842" width="27" style="183" customWidth="1"/>
    <col min="3843" max="3843" width="16.2857142857143" style="183" customWidth="1"/>
    <col min="3844" max="3844" width="18.7142857142857" style="183" customWidth="1"/>
    <col min="3845" max="3846" width="16.4285714285714" style="183" customWidth="1"/>
    <col min="3847" max="3847" width="17.2857142857143" style="183" customWidth="1"/>
    <col min="3848" max="3848" width="17.7142857142857" style="183" customWidth="1"/>
    <col min="3849" max="3849" width="8" style="183" customWidth="1"/>
    <col min="3850" max="3850" width="6.71428571428571" style="183" customWidth="1"/>
    <col min="3851" max="4096" width="8.71428571428571" style="183"/>
    <col min="4097" max="4097" width="7.42857142857143" style="183" customWidth="1"/>
    <col min="4098" max="4098" width="27" style="183" customWidth="1"/>
    <col min="4099" max="4099" width="16.2857142857143" style="183" customWidth="1"/>
    <col min="4100" max="4100" width="18.7142857142857" style="183" customWidth="1"/>
    <col min="4101" max="4102" width="16.4285714285714" style="183" customWidth="1"/>
    <col min="4103" max="4103" width="17.2857142857143" style="183" customWidth="1"/>
    <col min="4104" max="4104" width="17.7142857142857" style="183" customWidth="1"/>
    <col min="4105" max="4105" width="8" style="183" customWidth="1"/>
    <col min="4106" max="4106" width="6.71428571428571" style="183" customWidth="1"/>
    <col min="4107" max="4352" width="8.71428571428571" style="183"/>
    <col min="4353" max="4353" width="7.42857142857143" style="183" customWidth="1"/>
    <col min="4354" max="4354" width="27" style="183" customWidth="1"/>
    <col min="4355" max="4355" width="16.2857142857143" style="183" customWidth="1"/>
    <col min="4356" max="4356" width="18.7142857142857" style="183" customWidth="1"/>
    <col min="4357" max="4358" width="16.4285714285714" style="183" customWidth="1"/>
    <col min="4359" max="4359" width="17.2857142857143" style="183" customWidth="1"/>
    <col min="4360" max="4360" width="17.7142857142857" style="183" customWidth="1"/>
    <col min="4361" max="4361" width="8" style="183" customWidth="1"/>
    <col min="4362" max="4362" width="6.71428571428571" style="183" customWidth="1"/>
    <col min="4363" max="4608" width="8.71428571428571" style="183"/>
    <col min="4609" max="4609" width="7.42857142857143" style="183" customWidth="1"/>
    <col min="4610" max="4610" width="27" style="183" customWidth="1"/>
    <col min="4611" max="4611" width="16.2857142857143" style="183" customWidth="1"/>
    <col min="4612" max="4612" width="18.7142857142857" style="183" customWidth="1"/>
    <col min="4613" max="4614" width="16.4285714285714" style="183" customWidth="1"/>
    <col min="4615" max="4615" width="17.2857142857143" style="183" customWidth="1"/>
    <col min="4616" max="4616" width="17.7142857142857" style="183" customWidth="1"/>
    <col min="4617" max="4617" width="8" style="183" customWidth="1"/>
    <col min="4618" max="4618" width="6.71428571428571" style="183" customWidth="1"/>
    <col min="4619" max="4864" width="8.71428571428571" style="183"/>
    <col min="4865" max="4865" width="7.42857142857143" style="183" customWidth="1"/>
    <col min="4866" max="4866" width="27" style="183" customWidth="1"/>
    <col min="4867" max="4867" width="16.2857142857143" style="183" customWidth="1"/>
    <col min="4868" max="4868" width="18.7142857142857" style="183" customWidth="1"/>
    <col min="4869" max="4870" width="16.4285714285714" style="183" customWidth="1"/>
    <col min="4871" max="4871" width="17.2857142857143" style="183" customWidth="1"/>
    <col min="4872" max="4872" width="17.7142857142857" style="183" customWidth="1"/>
    <col min="4873" max="4873" width="8" style="183" customWidth="1"/>
    <col min="4874" max="4874" width="6.71428571428571" style="183" customWidth="1"/>
    <col min="4875" max="5120" width="8.71428571428571" style="183"/>
    <col min="5121" max="5121" width="7.42857142857143" style="183" customWidth="1"/>
    <col min="5122" max="5122" width="27" style="183" customWidth="1"/>
    <col min="5123" max="5123" width="16.2857142857143" style="183" customWidth="1"/>
    <col min="5124" max="5124" width="18.7142857142857" style="183" customWidth="1"/>
    <col min="5125" max="5126" width="16.4285714285714" style="183" customWidth="1"/>
    <col min="5127" max="5127" width="17.2857142857143" style="183" customWidth="1"/>
    <col min="5128" max="5128" width="17.7142857142857" style="183" customWidth="1"/>
    <col min="5129" max="5129" width="8" style="183" customWidth="1"/>
    <col min="5130" max="5130" width="6.71428571428571" style="183" customWidth="1"/>
    <col min="5131" max="5376" width="8.71428571428571" style="183"/>
    <col min="5377" max="5377" width="7.42857142857143" style="183" customWidth="1"/>
    <col min="5378" max="5378" width="27" style="183" customWidth="1"/>
    <col min="5379" max="5379" width="16.2857142857143" style="183" customWidth="1"/>
    <col min="5380" max="5380" width="18.7142857142857" style="183" customWidth="1"/>
    <col min="5381" max="5382" width="16.4285714285714" style="183" customWidth="1"/>
    <col min="5383" max="5383" width="17.2857142857143" style="183" customWidth="1"/>
    <col min="5384" max="5384" width="17.7142857142857" style="183" customWidth="1"/>
    <col min="5385" max="5385" width="8" style="183" customWidth="1"/>
    <col min="5386" max="5386" width="6.71428571428571" style="183" customWidth="1"/>
    <col min="5387" max="5632" width="8.71428571428571" style="183"/>
    <col min="5633" max="5633" width="7.42857142857143" style="183" customWidth="1"/>
    <col min="5634" max="5634" width="27" style="183" customWidth="1"/>
    <col min="5635" max="5635" width="16.2857142857143" style="183" customWidth="1"/>
    <col min="5636" max="5636" width="18.7142857142857" style="183" customWidth="1"/>
    <col min="5637" max="5638" width="16.4285714285714" style="183" customWidth="1"/>
    <col min="5639" max="5639" width="17.2857142857143" style="183" customWidth="1"/>
    <col min="5640" max="5640" width="17.7142857142857" style="183" customWidth="1"/>
    <col min="5641" max="5641" width="8" style="183" customWidth="1"/>
    <col min="5642" max="5642" width="6.71428571428571" style="183" customWidth="1"/>
    <col min="5643" max="5888" width="8.71428571428571" style="183"/>
    <col min="5889" max="5889" width="7.42857142857143" style="183" customWidth="1"/>
    <col min="5890" max="5890" width="27" style="183" customWidth="1"/>
    <col min="5891" max="5891" width="16.2857142857143" style="183" customWidth="1"/>
    <col min="5892" max="5892" width="18.7142857142857" style="183" customWidth="1"/>
    <col min="5893" max="5894" width="16.4285714285714" style="183" customWidth="1"/>
    <col min="5895" max="5895" width="17.2857142857143" style="183" customWidth="1"/>
    <col min="5896" max="5896" width="17.7142857142857" style="183" customWidth="1"/>
    <col min="5897" max="5897" width="8" style="183" customWidth="1"/>
    <col min="5898" max="5898" width="6.71428571428571" style="183" customWidth="1"/>
    <col min="5899" max="6144" width="8.71428571428571" style="183"/>
    <col min="6145" max="6145" width="7.42857142857143" style="183" customWidth="1"/>
    <col min="6146" max="6146" width="27" style="183" customWidth="1"/>
    <col min="6147" max="6147" width="16.2857142857143" style="183" customWidth="1"/>
    <col min="6148" max="6148" width="18.7142857142857" style="183" customWidth="1"/>
    <col min="6149" max="6150" width="16.4285714285714" style="183" customWidth="1"/>
    <col min="6151" max="6151" width="17.2857142857143" style="183" customWidth="1"/>
    <col min="6152" max="6152" width="17.7142857142857" style="183" customWidth="1"/>
    <col min="6153" max="6153" width="8" style="183" customWidth="1"/>
    <col min="6154" max="6154" width="6.71428571428571" style="183" customWidth="1"/>
    <col min="6155" max="6400" width="8.71428571428571" style="183"/>
    <col min="6401" max="6401" width="7.42857142857143" style="183" customWidth="1"/>
    <col min="6402" max="6402" width="27" style="183" customWidth="1"/>
    <col min="6403" max="6403" width="16.2857142857143" style="183" customWidth="1"/>
    <col min="6404" max="6404" width="18.7142857142857" style="183" customWidth="1"/>
    <col min="6405" max="6406" width="16.4285714285714" style="183" customWidth="1"/>
    <col min="6407" max="6407" width="17.2857142857143" style="183" customWidth="1"/>
    <col min="6408" max="6408" width="17.7142857142857" style="183" customWidth="1"/>
    <col min="6409" max="6409" width="8" style="183" customWidth="1"/>
    <col min="6410" max="6410" width="6.71428571428571" style="183" customWidth="1"/>
    <col min="6411" max="6656" width="8.71428571428571" style="183"/>
    <col min="6657" max="6657" width="7.42857142857143" style="183" customWidth="1"/>
    <col min="6658" max="6658" width="27" style="183" customWidth="1"/>
    <col min="6659" max="6659" width="16.2857142857143" style="183" customWidth="1"/>
    <col min="6660" max="6660" width="18.7142857142857" style="183" customWidth="1"/>
    <col min="6661" max="6662" width="16.4285714285714" style="183" customWidth="1"/>
    <col min="6663" max="6663" width="17.2857142857143" style="183" customWidth="1"/>
    <col min="6664" max="6664" width="17.7142857142857" style="183" customWidth="1"/>
    <col min="6665" max="6665" width="8" style="183" customWidth="1"/>
    <col min="6666" max="6666" width="6.71428571428571" style="183" customWidth="1"/>
    <col min="6667" max="6912" width="8.71428571428571" style="183"/>
    <col min="6913" max="6913" width="7.42857142857143" style="183" customWidth="1"/>
    <col min="6914" max="6914" width="27" style="183" customWidth="1"/>
    <col min="6915" max="6915" width="16.2857142857143" style="183" customWidth="1"/>
    <col min="6916" max="6916" width="18.7142857142857" style="183" customWidth="1"/>
    <col min="6917" max="6918" width="16.4285714285714" style="183" customWidth="1"/>
    <col min="6919" max="6919" width="17.2857142857143" style="183" customWidth="1"/>
    <col min="6920" max="6920" width="17.7142857142857" style="183" customWidth="1"/>
    <col min="6921" max="6921" width="8" style="183" customWidth="1"/>
    <col min="6922" max="6922" width="6.71428571428571" style="183" customWidth="1"/>
    <col min="6923" max="7168" width="8.71428571428571" style="183"/>
    <col min="7169" max="7169" width="7.42857142857143" style="183" customWidth="1"/>
    <col min="7170" max="7170" width="27" style="183" customWidth="1"/>
    <col min="7171" max="7171" width="16.2857142857143" style="183" customWidth="1"/>
    <col min="7172" max="7172" width="18.7142857142857" style="183" customWidth="1"/>
    <col min="7173" max="7174" width="16.4285714285714" style="183" customWidth="1"/>
    <col min="7175" max="7175" width="17.2857142857143" style="183" customWidth="1"/>
    <col min="7176" max="7176" width="17.7142857142857" style="183" customWidth="1"/>
    <col min="7177" max="7177" width="8" style="183" customWidth="1"/>
    <col min="7178" max="7178" width="6.71428571428571" style="183" customWidth="1"/>
    <col min="7179" max="7424" width="8.71428571428571" style="183"/>
    <col min="7425" max="7425" width="7.42857142857143" style="183" customWidth="1"/>
    <col min="7426" max="7426" width="27" style="183" customWidth="1"/>
    <col min="7427" max="7427" width="16.2857142857143" style="183" customWidth="1"/>
    <col min="7428" max="7428" width="18.7142857142857" style="183" customWidth="1"/>
    <col min="7429" max="7430" width="16.4285714285714" style="183" customWidth="1"/>
    <col min="7431" max="7431" width="17.2857142857143" style="183" customWidth="1"/>
    <col min="7432" max="7432" width="17.7142857142857" style="183" customWidth="1"/>
    <col min="7433" max="7433" width="8" style="183" customWidth="1"/>
    <col min="7434" max="7434" width="6.71428571428571" style="183" customWidth="1"/>
    <col min="7435" max="7680" width="8.71428571428571" style="183"/>
    <col min="7681" max="7681" width="7.42857142857143" style="183" customWidth="1"/>
    <col min="7682" max="7682" width="27" style="183" customWidth="1"/>
    <col min="7683" max="7683" width="16.2857142857143" style="183" customWidth="1"/>
    <col min="7684" max="7684" width="18.7142857142857" style="183" customWidth="1"/>
    <col min="7685" max="7686" width="16.4285714285714" style="183" customWidth="1"/>
    <col min="7687" max="7687" width="17.2857142857143" style="183" customWidth="1"/>
    <col min="7688" max="7688" width="17.7142857142857" style="183" customWidth="1"/>
    <col min="7689" max="7689" width="8" style="183" customWidth="1"/>
    <col min="7690" max="7690" width="6.71428571428571" style="183" customWidth="1"/>
    <col min="7691" max="7936" width="8.71428571428571" style="183"/>
    <col min="7937" max="7937" width="7.42857142857143" style="183" customWidth="1"/>
    <col min="7938" max="7938" width="27" style="183" customWidth="1"/>
    <col min="7939" max="7939" width="16.2857142857143" style="183" customWidth="1"/>
    <col min="7940" max="7940" width="18.7142857142857" style="183" customWidth="1"/>
    <col min="7941" max="7942" width="16.4285714285714" style="183" customWidth="1"/>
    <col min="7943" max="7943" width="17.2857142857143" style="183" customWidth="1"/>
    <col min="7944" max="7944" width="17.7142857142857" style="183" customWidth="1"/>
    <col min="7945" max="7945" width="8" style="183" customWidth="1"/>
    <col min="7946" max="7946" width="6.71428571428571" style="183" customWidth="1"/>
    <col min="7947" max="8192" width="8.71428571428571" style="183"/>
    <col min="8193" max="8193" width="7.42857142857143" style="183" customWidth="1"/>
    <col min="8194" max="8194" width="27" style="183" customWidth="1"/>
    <col min="8195" max="8195" width="16.2857142857143" style="183" customWidth="1"/>
    <col min="8196" max="8196" width="18.7142857142857" style="183" customWidth="1"/>
    <col min="8197" max="8198" width="16.4285714285714" style="183" customWidth="1"/>
    <col min="8199" max="8199" width="17.2857142857143" style="183" customWidth="1"/>
    <col min="8200" max="8200" width="17.7142857142857" style="183" customWidth="1"/>
    <col min="8201" max="8201" width="8" style="183" customWidth="1"/>
    <col min="8202" max="8202" width="6.71428571428571" style="183" customWidth="1"/>
    <col min="8203" max="8448" width="8.71428571428571" style="183"/>
    <col min="8449" max="8449" width="7.42857142857143" style="183" customWidth="1"/>
    <col min="8450" max="8450" width="27" style="183" customWidth="1"/>
    <col min="8451" max="8451" width="16.2857142857143" style="183" customWidth="1"/>
    <col min="8452" max="8452" width="18.7142857142857" style="183" customWidth="1"/>
    <col min="8453" max="8454" width="16.4285714285714" style="183" customWidth="1"/>
    <col min="8455" max="8455" width="17.2857142857143" style="183" customWidth="1"/>
    <col min="8456" max="8456" width="17.7142857142857" style="183" customWidth="1"/>
    <col min="8457" max="8457" width="8" style="183" customWidth="1"/>
    <col min="8458" max="8458" width="6.71428571428571" style="183" customWidth="1"/>
    <col min="8459" max="8704" width="8.71428571428571" style="183"/>
    <col min="8705" max="8705" width="7.42857142857143" style="183" customWidth="1"/>
    <col min="8706" max="8706" width="27" style="183" customWidth="1"/>
    <col min="8707" max="8707" width="16.2857142857143" style="183" customWidth="1"/>
    <col min="8708" max="8708" width="18.7142857142857" style="183" customWidth="1"/>
    <col min="8709" max="8710" width="16.4285714285714" style="183" customWidth="1"/>
    <col min="8711" max="8711" width="17.2857142857143" style="183" customWidth="1"/>
    <col min="8712" max="8712" width="17.7142857142857" style="183" customWidth="1"/>
    <col min="8713" max="8713" width="8" style="183" customWidth="1"/>
    <col min="8714" max="8714" width="6.71428571428571" style="183" customWidth="1"/>
    <col min="8715" max="8960" width="8.71428571428571" style="183"/>
    <col min="8961" max="8961" width="7.42857142857143" style="183" customWidth="1"/>
    <col min="8962" max="8962" width="27" style="183" customWidth="1"/>
    <col min="8963" max="8963" width="16.2857142857143" style="183" customWidth="1"/>
    <col min="8964" max="8964" width="18.7142857142857" style="183" customWidth="1"/>
    <col min="8965" max="8966" width="16.4285714285714" style="183" customWidth="1"/>
    <col min="8967" max="8967" width="17.2857142857143" style="183" customWidth="1"/>
    <col min="8968" max="8968" width="17.7142857142857" style="183" customWidth="1"/>
    <col min="8969" max="8969" width="8" style="183" customWidth="1"/>
    <col min="8970" max="8970" width="6.71428571428571" style="183" customWidth="1"/>
    <col min="8971" max="9216" width="8.71428571428571" style="183"/>
    <col min="9217" max="9217" width="7.42857142857143" style="183" customWidth="1"/>
    <col min="9218" max="9218" width="27" style="183" customWidth="1"/>
    <col min="9219" max="9219" width="16.2857142857143" style="183" customWidth="1"/>
    <col min="9220" max="9220" width="18.7142857142857" style="183" customWidth="1"/>
    <col min="9221" max="9222" width="16.4285714285714" style="183" customWidth="1"/>
    <col min="9223" max="9223" width="17.2857142857143" style="183" customWidth="1"/>
    <col min="9224" max="9224" width="17.7142857142857" style="183" customWidth="1"/>
    <col min="9225" max="9225" width="8" style="183" customWidth="1"/>
    <col min="9226" max="9226" width="6.71428571428571" style="183" customWidth="1"/>
    <col min="9227" max="9472" width="8.71428571428571" style="183"/>
    <col min="9473" max="9473" width="7.42857142857143" style="183" customWidth="1"/>
    <col min="9474" max="9474" width="27" style="183" customWidth="1"/>
    <col min="9475" max="9475" width="16.2857142857143" style="183" customWidth="1"/>
    <col min="9476" max="9476" width="18.7142857142857" style="183" customWidth="1"/>
    <col min="9477" max="9478" width="16.4285714285714" style="183" customWidth="1"/>
    <col min="9479" max="9479" width="17.2857142857143" style="183" customWidth="1"/>
    <col min="9480" max="9480" width="17.7142857142857" style="183" customWidth="1"/>
    <col min="9481" max="9481" width="8" style="183" customWidth="1"/>
    <col min="9482" max="9482" width="6.71428571428571" style="183" customWidth="1"/>
    <col min="9483" max="9728" width="8.71428571428571" style="183"/>
    <col min="9729" max="9729" width="7.42857142857143" style="183" customWidth="1"/>
    <col min="9730" max="9730" width="27" style="183" customWidth="1"/>
    <col min="9731" max="9731" width="16.2857142857143" style="183" customWidth="1"/>
    <col min="9732" max="9732" width="18.7142857142857" style="183" customWidth="1"/>
    <col min="9733" max="9734" width="16.4285714285714" style="183" customWidth="1"/>
    <col min="9735" max="9735" width="17.2857142857143" style="183" customWidth="1"/>
    <col min="9736" max="9736" width="17.7142857142857" style="183" customWidth="1"/>
    <col min="9737" max="9737" width="8" style="183" customWidth="1"/>
    <col min="9738" max="9738" width="6.71428571428571" style="183" customWidth="1"/>
    <col min="9739" max="9984" width="8.71428571428571" style="183"/>
    <col min="9985" max="9985" width="7.42857142857143" style="183" customWidth="1"/>
    <col min="9986" max="9986" width="27" style="183" customWidth="1"/>
    <col min="9987" max="9987" width="16.2857142857143" style="183" customWidth="1"/>
    <col min="9988" max="9988" width="18.7142857142857" style="183" customWidth="1"/>
    <col min="9989" max="9990" width="16.4285714285714" style="183" customWidth="1"/>
    <col min="9991" max="9991" width="17.2857142857143" style="183" customWidth="1"/>
    <col min="9992" max="9992" width="17.7142857142857" style="183" customWidth="1"/>
    <col min="9993" max="9993" width="8" style="183" customWidth="1"/>
    <col min="9994" max="9994" width="6.71428571428571" style="183" customWidth="1"/>
    <col min="9995" max="10240" width="8.71428571428571" style="183"/>
    <col min="10241" max="10241" width="7.42857142857143" style="183" customWidth="1"/>
    <col min="10242" max="10242" width="27" style="183" customWidth="1"/>
    <col min="10243" max="10243" width="16.2857142857143" style="183" customWidth="1"/>
    <col min="10244" max="10244" width="18.7142857142857" style="183" customWidth="1"/>
    <col min="10245" max="10246" width="16.4285714285714" style="183" customWidth="1"/>
    <col min="10247" max="10247" width="17.2857142857143" style="183" customWidth="1"/>
    <col min="10248" max="10248" width="17.7142857142857" style="183" customWidth="1"/>
    <col min="10249" max="10249" width="8" style="183" customWidth="1"/>
    <col min="10250" max="10250" width="6.71428571428571" style="183" customWidth="1"/>
    <col min="10251" max="10496" width="8.71428571428571" style="183"/>
    <col min="10497" max="10497" width="7.42857142857143" style="183" customWidth="1"/>
    <col min="10498" max="10498" width="27" style="183" customWidth="1"/>
    <col min="10499" max="10499" width="16.2857142857143" style="183" customWidth="1"/>
    <col min="10500" max="10500" width="18.7142857142857" style="183" customWidth="1"/>
    <col min="10501" max="10502" width="16.4285714285714" style="183" customWidth="1"/>
    <col min="10503" max="10503" width="17.2857142857143" style="183" customWidth="1"/>
    <col min="10504" max="10504" width="17.7142857142857" style="183" customWidth="1"/>
    <col min="10505" max="10505" width="8" style="183" customWidth="1"/>
    <col min="10506" max="10506" width="6.71428571428571" style="183" customWidth="1"/>
    <col min="10507" max="10752" width="8.71428571428571" style="183"/>
    <col min="10753" max="10753" width="7.42857142857143" style="183" customWidth="1"/>
    <col min="10754" max="10754" width="27" style="183" customWidth="1"/>
    <col min="10755" max="10755" width="16.2857142857143" style="183" customWidth="1"/>
    <col min="10756" max="10756" width="18.7142857142857" style="183" customWidth="1"/>
    <col min="10757" max="10758" width="16.4285714285714" style="183" customWidth="1"/>
    <col min="10759" max="10759" width="17.2857142857143" style="183" customWidth="1"/>
    <col min="10760" max="10760" width="17.7142857142857" style="183" customWidth="1"/>
    <col min="10761" max="10761" width="8" style="183" customWidth="1"/>
    <col min="10762" max="10762" width="6.71428571428571" style="183" customWidth="1"/>
    <col min="10763" max="11008" width="8.71428571428571" style="183"/>
    <col min="11009" max="11009" width="7.42857142857143" style="183" customWidth="1"/>
    <col min="11010" max="11010" width="27" style="183" customWidth="1"/>
    <col min="11011" max="11011" width="16.2857142857143" style="183" customWidth="1"/>
    <col min="11012" max="11012" width="18.7142857142857" style="183" customWidth="1"/>
    <col min="11013" max="11014" width="16.4285714285714" style="183" customWidth="1"/>
    <col min="11015" max="11015" width="17.2857142857143" style="183" customWidth="1"/>
    <col min="11016" max="11016" width="17.7142857142857" style="183" customWidth="1"/>
    <col min="11017" max="11017" width="8" style="183" customWidth="1"/>
    <col min="11018" max="11018" width="6.71428571428571" style="183" customWidth="1"/>
    <col min="11019" max="11264" width="8.71428571428571" style="183"/>
    <col min="11265" max="11265" width="7.42857142857143" style="183" customWidth="1"/>
    <col min="11266" max="11266" width="27" style="183" customWidth="1"/>
    <col min="11267" max="11267" width="16.2857142857143" style="183" customWidth="1"/>
    <col min="11268" max="11268" width="18.7142857142857" style="183" customWidth="1"/>
    <col min="11269" max="11270" width="16.4285714285714" style="183" customWidth="1"/>
    <col min="11271" max="11271" width="17.2857142857143" style="183" customWidth="1"/>
    <col min="11272" max="11272" width="17.7142857142857" style="183" customWidth="1"/>
    <col min="11273" max="11273" width="8" style="183" customWidth="1"/>
    <col min="11274" max="11274" width="6.71428571428571" style="183" customWidth="1"/>
    <col min="11275" max="11520" width="8.71428571428571" style="183"/>
    <col min="11521" max="11521" width="7.42857142857143" style="183" customWidth="1"/>
    <col min="11522" max="11522" width="27" style="183" customWidth="1"/>
    <col min="11523" max="11523" width="16.2857142857143" style="183" customWidth="1"/>
    <col min="11524" max="11524" width="18.7142857142857" style="183" customWidth="1"/>
    <col min="11525" max="11526" width="16.4285714285714" style="183" customWidth="1"/>
    <col min="11527" max="11527" width="17.2857142857143" style="183" customWidth="1"/>
    <col min="11528" max="11528" width="17.7142857142857" style="183" customWidth="1"/>
    <col min="11529" max="11529" width="8" style="183" customWidth="1"/>
    <col min="11530" max="11530" width="6.71428571428571" style="183" customWidth="1"/>
    <col min="11531" max="11776" width="8.71428571428571" style="183"/>
    <col min="11777" max="11777" width="7.42857142857143" style="183" customWidth="1"/>
    <col min="11778" max="11778" width="27" style="183" customWidth="1"/>
    <col min="11779" max="11779" width="16.2857142857143" style="183" customWidth="1"/>
    <col min="11780" max="11780" width="18.7142857142857" style="183" customWidth="1"/>
    <col min="11781" max="11782" width="16.4285714285714" style="183" customWidth="1"/>
    <col min="11783" max="11783" width="17.2857142857143" style="183" customWidth="1"/>
    <col min="11784" max="11784" width="17.7142857142857" style="183" customWidth="1"/>
    <col min="11785" max="11785" width="8" style="183" customWidth="1"/>
    <col min="11786" max="11786" width="6.71428571428571" style="183" customWidth="1"/>
    <col min="11787" max="12032" width="8.71428571428571" style="183"/>
    <col min="12033" max="12033" width="7.42857142857143" style="183" customWidth="1"/>
    <col min="12034" max="12034" width="27" style="183" customWidth="1"/>
    <col min="12035" max="12035" width="16.2857142857143" style="183" customWidth="1"/>
    <col min="12036" max="12036" width="18.7142857142857" style="183" customWidth="1"/>
    <col min="12037" max="12038" width="16.4285714285714" style="183" customWidth="1"/>
    <col min="12039" max="12039" width="17.2857142857143" style="183" customWidth="1"/>
    <col min="12040" max="12040" width="17.7142857142857" style="183" customWidth="1"/>
    <col min="12041" max="12041" width="8" style="183" customWidth="1"/>
    <col min="12042" max="12042" width="6.71428571428571" style="183" customWidth="1"/>
    <col min="12043" max="12288" width="8.71428571428571" style="183"/>
    <col min="12289" max="12289" width="7.42857142857143" style="183" customWidth="1"/>
    <col min="12290" max="12290" width="27" style="183" customWidth="1"/>
    <col min="12291" max="12291" width="16.2857142857143" style="183" customWidth="1"/>
    <col min="12292" max="12292" width="18.7142857142857" style="183" customWidth="1"/>
    <col min="12293" max="12294" width="16.4285714285714" style="183" customWidth="1"/>
    <col min="12295" max="12295" width="17.2857142857143" style="183" customWidth="1"/>
    <col min="12296" max="12296" width="17.7142857142857" style="183" customWidth="1"/>
    <col min="12297" max="12297" width="8" style="183" customWidth="1"/>
    <col min="12298" max="12298" width="6.71428571428571" style="183" customWidth="1"/>
    <col min="12299" max="12544" width="8.71428571428571" style="183"/>
    <col min="12545" max="12545" width="7.42857142857143" style="183" customWidth="1"/>
    <col min="12546" max="12546" width="27" style="183" customWidth="1"/>
    <col min="12547" max="12547" width="16.2857142857143" style="183" customWidth="1"/>
    <col min="12548" max="12548" width="18.7142857142857" style="183" customWidth="1"/>
    <col min="12549" max="12550" width="16.4285714285714" style="183" customWidth="1"/>
    <col min="12551" max="12551" width="17.2857142857143" style="183" customWidth="1"/>
    <col min="12552" max="12552" width="17.7142857142857" style="183" customWidth="1"/>
    <col min="12553" max="12553" width="8" style="183" customWidth="1"/>
    <col min="12554" max="12554" width="6.71428571428571" style="183" customWidth="1"/>
    <col min="12555" max="12800" width="8.71428571428571" style="183"/>
    <col min="12801" max="12801" width="7.42857142857143" style="183" customWidth="1"/>
    <col min="12802" max="12802" width="27" style="183" customWidth="1"/>
    <col min="12803" max="12803" width="16.2857142857143" style="183" customWidth="1"/>
    <col min="12804" max="12804" width="18.7142857142857" style="183" customWidth="1"/>
    <col min="12805" max="12806" width="16.4285714285714" style="183" customWidth="1"/>
    <col min="12807" max="12807" width="17.2857142857143" style="183" customWidth="1"/>
    <col min="12808" max="12808" width="17.7142857142857" style="183" customWidth="1"/>
    <col min="12809" max="12809" width="8" style="183" customWidth="1"/>
    <col min="12810" max="12810" width="6.71428571428571" style="183" customWidth="1"/>
    <col min="12811" max="13056" width="8.71428571428571" style="183"/>
    <col min="13057" max="13057" width="7.42857142857143" style="183" customWidth="1"/>
    <col min="13058" max="13058" width="27" style="183" customWidth="1"/>
    <col min="13059" max="13059" width="16.2857142857143" style="183" customWidth="1"/>
    <col min="13060" max="13060" width="18.7142857142857" style="183" customWidth="1"/>
    <col min="13061" max="13062" width="16.4285714285714" style="183" customWidth="1"/>
    <col min="13063" max="13063" width="17.2857142857143" style="183" customWidth="1"/>
    <col min="13064" max="13064" width="17.7142857142857" style="183" customWidth="1"/>
    <col min="13065" max="13065" width="8" style="183" customWidth="1"/>
    <col min="13066" max="13066" width="6.71428571428571" style="183" customWidth="1"/>
    <col min="13067" max="13312" width="8.71428571428571" style="183"/>
    <col min="13313" max="13313" width="7.42857142857143" style="183" customWidth="1"/>
    <col min="13314" max="13314" width="27" style="183" customWidth="1"/>
    <col min="13315" max="13315" width="16.2857142857143" style="183" customWidth="1"/>
    <col min="13316" max="13316" width="18.7142857142857" style="183" customWidth="1"/>
    <col min="13317" max="13318" width="16.4285714285714" style="183" customWidth="1"/>
    <col min="13319" max="13319" width="17.2857142857143" style="183" customWidth="1"/>
    <col min="13320" max="13320" width="17.7142857142857" style="183" customWidth="1"/>
    <col min="13321" max="13321" width="8" style="183" customWidth="1"/>
    <col min="13322" max="13322" width="6.71428571428571" style="183" customWidth="1"/>
    <col min="13323" max="13568" width="8.71428571428571" style="183"/>
    <col min="13569" max="13569" width="7.42857142857143" style="183" customWidth="1"/>
    <col min="13570" max="13570" width="27" style="183" customWidth="1"/>
    <col min="13571" max="13571" width="16.2857142857143" style="183" customWidth="1"/>
    <col min="13572" max="13572" width="18.7142857142857" style="183" customWidth="1"/>
    <col min="13573" max="13574" width="16.4285714285714" style="183" customWidth="1"/>
    <col min="13575" max="13575" width="17.2857142857143" style="183" customWidth="1"/>
    <col min="13576" max="13576" width="17.7142857142857" style="183" customWidth="1"/>
    <col min="13577" max="13577" width="8" style="183" customWidth="1"/>
    <col min="13578" max="13578" width="6.71428571428571" style="183" customWidth="1"/>
    <col min="13579" max="13824" width="8.71428571428571" style="183"/>
    <col min="13825" max="13825" width="7.42857142857143" style="183" customWidth="1"/>
    <col min="13826" max="13826" width="27" style="183" customWidth="1"/>
    <col min="13827" max="13827" width="16.2857142857143" style="183" customWidth="1"/>
    <col min="13828" max="13828" width="18.7142857142857" style="183" customWidth="1"/>
    <col min="13829" max="13830" width="16.4285714285714" style="183" customWidth="1"/>
    <col min="13831" max="13831" width="17.2857142857143" style="183" customWidth="1"/>
    <col min="13832" max="13832" width="17.7142857142857" style="183" customWidth="1"/>
    <col min="13833" max="13833" width="8" style="183" customWidth="1"/>
    <col min="13834" max="13834" width="6.71428571428571" style="183" customWidth="1"/>
    <col min="13835" max="14080" width="8.71428571428571" style="183"/>
    <col min="14081" max="14081" width="7.42857142857143" style="183" customWidth="1"/>
    <col min="14082" max="14082" width="27" style="183" customWidth="1"/>
    <col min="14083" max="14083" width="16.2857142857143" style="183" customWidth="1"/>
    <col min="14084" max="14084" width="18.7142857142857" style="183" customWidth="1"/>
    <col min="14085" max="14086" width="16.4285714285714" style="183" customWidth="1"/>
    <col min="14087" max="14087" width="17.2857142857143" style="183" customWidth="1"/>
    <col min="14088" max="14088" width="17.7142857142857" style="183" customWidth="1"/>
    <col min="14089" max="14089" width="8" style="183" customWidth="1"/>
    <col min="14090" max="14090" width="6.71428571428571" style="183" customWidth="1"/>
    <col min="14091" max="14336" width="8.71428571428571" style="183"/>
    <col min="14337" max="14337" width="7.42857142857143" style="183" customWidth="1"/>
    <col min="14338" max="14338" width="27" style="183" customWidth="1"/>
    <col min="14339" max="14339" width="16.2857142857143" style="183" customWidth="1"/>
    <col min="14340" max="14340" width="18.7142857142857" style="183" customWidth="1"/>
    <col min="14341" max="14342" width="16.4285714285714" style="183" customWidth="1"/>
    <col min="14343" max="14343" width="17.2857142857143" style="183" customWidth="1"/>
    <col min="14344" max="14344" width="17.7142857142857" style="183" customWidth="1"/>
    <col min="14345" max="14345" width="8" style="183" customWidth="1"/>
    <col min="14346" max="14346" width="6.71428571428571" style="183" customWidth="1"/>
    <col min="14347" max="14592" width="8.71428571428571" style="183"/>
    <col min="14593" max="14593" width="7.42857142857143" style="183" customWidth="1"/>
    <col min="14594" max="14594" width="27" style="183" customWidth="1"/>
    <col min="14595" max="14595" width="16.2857142857143" style="183" customWidth="1"/>
    <col min="14596" max="14596" width="18.7142857142857" style="183" customWidth="1"/>
    <col min="14597" max="14598" width="16.4285714285714" style="183" customWidth="1"/>
    <col min="14599" max="14599" width="17.2857142857143" style="183" customWidth="1"/>
    <col min="14600" max="14600" width="17.7142857142857" style="183" customWidth="1"/>
    <col min="14601" max="14601" width="8" style="183" customWidth="1"/>
    <col min="14602" max="14602" width="6.71428571428571" style="183" customWidth="1"/>
    <col min="14603" max="14848" width="8.71428571428571" style="183"/>
    <col min="14849" max="14849" width="7.42857142857143" style="183" customWidth="1"/>
    <col min="14850" max="14850" width="27" style="183" customWidth="1"/>
    <col min="14851" max="14851" width="16.2857142857143" style="183" customWidth="1"/>
    <col min="14852" max="14852" width="18.7142857142857" style="183" customWidth="1"/>
    <col min="14853" max="14854" width="16.4285714285714" style="183" customWidth="1"/>
    <col min="14855" max="14855" width="17.2857142857143" style="183" customWidth="1"/>
    <col min="14856" max="14856" width="17.7142857142857" style="183" customWidth="1"/>
    <col min="14857" max="14857" width="8" style="183" customWidth="1"/>
    <col min="14858" max="14858" width="6.71428571428571" style="183" customWidth="1"/>
    <col min="14859" max="15104" width="8.71428571428571" style="183"/>
    <col min="15105" max="15105" width="7.42857142857143" style="183" customWidth="1"/>
    <col min="15106" max="15106" width="27" style="183" customWidth="1"/>
    <col min="15107" max="15107" width="16.2857142857143" style="183" customWidth="1"/>
    <col min="15108" max="15108" width="18.7142857142857" style="183" customWidth="1"/>
    <col min="15109" max="15110" width="16.4285714285714" style="183" customWidth="1"/>
    <col min="15111" max="15111" width="17.2857142857143" style="183" customWidth="1"/>
    <col min="15112" max="15112" width="17.7142857142857" style="183" customWidth="1"/>
    <col min="15113" max="15113" width="8" style="183" customWidth="1"/>
    <col min="15114" max="15114" width="6.71428571428571" style="183" customWidth="1"/>
    <col min="15115" max="15360" width="8.71428571428571" style="183"/>
    <col min="15361" max="15361" width="7.42857142857143" style="183" customWidth="1"/>
    <col min="15362" max="15362" width="27" style="183" customWidth="1"/>
    <col min="15363" max="15363" width="16.2857142857143" style="183" customWidth="1"/>
    <col min="15364" max="15364" width="18.7142857142857" style="183" customWidth="1"/>
    <col min="15365" max="15366" width="16.4285714285714" style="183" customWidth="1"/>
    <col min="15367" max="15367" width="17.2857142857143" style="183" customWidth="1"/>
    <col min="15368" max="15368" width="17.7142857142857" style="183" customWidth="1"/>
    <col min="15369" max="15369" width="8" style="183" customWidth="1"/>
    <col min="15370" max="15370" width="6.71428571428571" style="183" customWidth="1"/>
    <col min="15371" max="15616" width="8.71428571428571" style="183"/>
    <col min="15617" max="15617" width="7.42857142857143" style="183" customWidth="1"/>
    <col min="15618" max="15618" width="27" style="183" customWidth="1"/>
    <col min="15619" max="15619" width="16.2857142857143" style="183" customWidth="1"/>
    <col min="15620" max="15620" width="18.7142857142857" style="183" customWidth="1"/>
    <col min="15621" max="15622" width="16.4285714285714" style="183" customWidth="1"/>
    <col min="15623" max="15623" width="17.2857142857143" style="183" customWidth="1"/>
    <col min="15624" max="15624" width="17.7142857142857" style="183" customWidth="1"/>
    <col min="15625" max="15625" width="8" style="183" customWidth="1"/>
    <col min="15626" max="15626" width="6.71428571428571" style="183" customWidth="1"/>
    <col min="15627" max="15872" width="8.71428571428571" style="183"/>
    <col min="15873" max="15873" width="7.42857142857143" style="183" customWidth="1"/>
    <col min="15874" max="15874" width="27" style="183" customWidth="1"/>
    <col min="15875" max="15875" width="16.2857142857143" style="183" customWidth="1"/>
    <col min="15876" max="15876" width="18.7142857142857" style="183" customWidth="1"/>
    <col min="15877" max="15878" width="16.4285714285714" style="183" customWidth="1"/>
    <col min="15879" max="15879" width="17.2857142857143" style="183" customWidth="1"/>
    <col min="15880" max="15880" width="17.7142857142857" style="183" customWidth="1"/>
    <col min="15881" max="15881" width="8" style="183" customWidth="1"/>
    <col min="15882" max="15882" width="6.71428571428571" style="183" customWidth="1"/>
    <col min="15883" max="16128" width="8.71428571428571" style="183"/>
    <col min="16129" max="16129" width="7.42857142857143" style="183" customWidth="1"/>
    <col min="16130" max="16130" width="27" style="183" customWidth="1"/>
    <col min="16131" max="16131" width="16.2857142857143" style="183" customWidth="1"/>
    <col min="16132" max="16132" width="18.7142857142857" style="183" customWidth="1"/>
    <col min="16133" max="16134" width="16.4285714285714" style="183" customWidth="1"/>
    <col min="16135" max="16135" width="17.2857142857143" style="183" customWidth="1"/>
    <col min="16136" max="16136" width="17.7142857142857" style="183" customWidth="1"/>
    <col min="16137" max="16137" width="8" style="183" customWidth="1"/>
    <col min="16138" max="16138" width="6.71428571428571" style="183" customWidth="1"/>
    <col min="16139" max="16384" width="8.71428571428571" style="183"/>
  </cols>
  <sheetData>
    <row r="2" spans="1:8">
      <c r="B2" s="184" t="s">
        <v>519</v>
      </c>
      <c r="C2" s="184"/>
      <c r="D2" s="184"/>
      <c r="E2" s="184"/>
      <c r="G2" s="185" t="s">
        <v>29</v>
      </c>
      <c r="H2" s="186" t="s">
        <v>30</v>
      </c>
    </row>
    <row r="3" ht="14.25" customHeight="1" spans="1:8">
      <c r="B3" s="187" t="s">
        <v>520</v>
      </c>
      <c r="C3" s="187"/>
      <c r="D3" s="187"/>
      <c r="E3" s="187"/>
      <c r="G3" s="185" t="s">
        <v>32</v>
      </c>
      <c r="H3" s="186">
        <v>2026</v>
      </c>
    </row>
    <row r="4" spans="1:8">
      <c r="G4" s="188" t="s">
        <v>33</v>
      </c>
      <c r="H4" s="189" t="s">
        <v>34</v>
      </c>
    </row>
    <row r="8" customHeight="1" spans="1:8">
      <c r="B8" s="190" t="s">
        <v>521</v>
      </c>
      <c r="C8" s="190" t="s">
        <v>522</v>
      </c>
      <c r="D8" s="190"/>
      <c r="E8" s="190"/>
      <c r="F8" s="190"/>
      <c r="G8" s="190"/>
    </row>
    <row r="9" s="179" customFormat="1" ht="7.5" customHeight="1"/>
    <row r="10" s="179" customFormat="1" ht="24.75" customHeight="1" spans="1:8">
      <c r="A10" s="191" t="s">
        <v>81</v>
      </c>
      <c r="B10" s="191" t="s">
        <v>523</v>
      </c>
      <c r="C10" s="191" t="s">
        <v>524</v>
      </c>
      <c r="D10" s="191" t="s">
        <v>525</v>
      </c>
      <c r="E10" s="191" t="s">
        <v>526</v>
      </c>
      <c r="F10" s="191" t="s">
        <v>527</v>
      </c>
      <c r="G10" s="191" t="s">
        <v>528</v>
      </c>
      <c r="H10" s="191" t="s">
        <v>529</v>
      </c>
    </row>
    <row r="11" ht="7.5" customHeight="1" spans="1:8">
      <c r="B11" s="192"/>
      <c r="C11" s="193"/>
      <c r="D11" s="193"/>
      <c r="E11" s="193"/>
      <c r="F11" s="193"/>
      <c r="G11" s="193"/>
    </row>
    <row r="12" ht="14.25" customHeight="1" spans="1:8">
      <c r="A12" s="194" t="s">
        <v>530</v>
      </c>
      <c r="B12" s="194"/>
      <c r="C12" s="194"/>
      <c r="D12" s="194"/>
      <c r="E12" s="194"/>
      <c r="F12" s="194"/>
      <c r="G12" s="194"/>
      <c r="H12" s="194"/>
    </row>
    <row r="13" ht="14.25" customHeight="1" spans="1:8">
      <c r="A13" s="195" t="s">
        <v>531</v>
      </c>
      <c r="B13" s="196" t="s">
        <v>532</v>
      </c>
      <c r="C13" s="197" t="s">
        <v>533</v>
      </c>
      <c r="D13" s="198">
        <v>1</v>
      </c>
      <c r="E13" s="199">
        <v>6000</v>
      </c>
      <c r="F13" s="199">
        <v>6000</v>
      </c>
      <c r="G13" s="200" t="s">
        <v>534</v>
      </c>
      <c r="H13" s="200" t="s">
        <v>535</v>
      </c>
    </row>
    <row r="14" ht="14.25" customHeight="1" spans="1:8">
      <c r="A14" s="201" t="s">
        <v>536</v>
      </c>
      <c r="B14" s="202" t="s">
        <v>537</v>
      </c>
      <c r="C14" s="197"/>
      <c r="D14" s="198"/>
      <c r="E14" s="199"/>
      <c r="F14" s="199"/>
      <c r="G14" s="200"/>
      <c r="H14" s="200"/>
    </row>
    <row r="15" ht="14.25" customHeight="1" spans="1:8">
      <c r="A15" s="195" t="s">
        <v>538</v>
      </c>
      <c r="B15" s="202" t="s">
        <v>539</v>
      </c>
      <c r="C15" s="197"/>
      <c r="D15" s="198"/>
      <c r="E15" s="199"/>
      <c r="F15" s="199"/>
      <c r="G15" s="200"/>
      <c r="H15" s="200"/>
    </row>
    <row r="16" ht="14.25" customHeight="1" spans="1:8">
      <c r="A16" s="201" t="s">
        <v>540</v>
      </c>
      <c r="B16" s="202" t="s">
        <v>541</v>
      </c>
      <c r="C16" s="197"/>
      <c r="D16" s="198"/>
      <c r="E16" s="199"/>
      <c r="F16" s="199"/>
      <c r="G16" s="200"/>
      <c r="H16" s="200"/>
    </row>
    <row r="17" ht="14.25" customHeight="1" spans="1:8">
      <c r="A17" s="195" t="s">
        <v>542</v>
      </c>
      <c r="B17" s="202" t="s">
        <v>543</v>
      </c>
      <c r="C17" s="197"/>
      <c r="D17" s="198"/>
      <c r="E17" s="199"/>
      <c r="F17" s="199"/>
      <c r="G17" s="200"/>
      <c r="H17" s="200"/>
    </row>
    <row r="18" ht="14.25" customHeight="1" spans="1:8">
      <c r="A18" s="201" t="s">
        <v>544</v>
      </c>
      <c r="B18" s="202" t="s">
        <v>545</v>
      </c>
      <c r="C18" s="197"/>
      <c r="D18" s="198"/>
      <c r="E18" s="199"/>
      <c r="F18" s="199"/>
      <c r="G18" s="200"/>
      <c r="H18" s="200"/>
    </row>
    <row r="19" ht="14.25" customHeight="1" spans="1:8">
      <c r="A19" s="195" t="s">
        <v>546</v>
      </c>
      <c r="B19" s="202" t="s">
        <v>547</v>
      </c>
      <c r="C19" s="197"/>
      <c r="D19" s="198"/>
      <c r="E19" s="199"/>
      <c r="F19" s="199"/>
      <c r="G19" s="200"/>
      <c r="H19" s="200"/>
    </row>
    <row r="20" ht="14.25" customHeight="1" spans="1:8">
      <c r="A20" s="201" t="s">
        <v>548</v>
      </c>
      <c r="B20" s="202" t="s">
        <v>549</v>
      </c>
      <c r="C20" s="197"/>
      <c r="D20" s="198"/>
      <c r="E20" s="199"/>
      <c r="F20" s="199"/>
      <c r="G20" s="200"/>
      <c r="H20" s="200"/>
    </row>
    <row r="21" ht="14.25" customHeight="1" spans="1:8">
      <c r="A21" s="195" t="s">
        <v>550</v>
      </c>
      <c r="B21" s="202" t="s">
        <v>551</v>
      </c>
      <c r="C21" s="197"/>
      <c r="D21" s="198"/>
      <c r="E21" s="199"/>
      <c r="F21" s="199"/>
      <c r="G21" s="200"/>
      <c r="H21" s="200"/>
    </row>
    <row r="22" ht="14.25" customHeight="1" spans="1:8">
      <c r="A22" s="201" t="s">
        <v>552</v>
      </c>
      <c r="B22" s="203" t="s">
        <v>553</v>
      </c>
      <c r="C22" s="197"/>
      <c r="D22" s="198"/>
      <c r="E22" s="199"/>
      <c r="F22" s="199"/>
      <c r="G22" s="200"/>
      <c r="H22" s="200"/>
    </row>
    <row r="23" ht="14.25" customHeight="1" spans="1:8">
      <c r="A23" s="195" t="s">
        <v>554</v>
      </c>
      <c r="B23" s="203" t="s">
        <v>555</v>
      </c>
      <c r="C23" s="197"/>
      <c r="D23" s="198"/>
      <c r="E23" s="199"/>
      <c r="F23" s="199"/>
      <c r="G23" s="200"/>
      <c r="H23" s="200"/>
    </row>
    <row r="24" ht="14.25" customHeight="1" spans="1:8">
      <c r="A24" s="201" t="s">
        <v>556</v>
      </c>
      <c r="B24" s="203" t="s">
        <v>557</v>
      </c>
      <c r="C24" s="197" t="s">
        <v>533</v>
      </c>
      <c r="D24" s="198">
        <v>1</v>
      </c>
      <c r="E24" s="199">
        <v>9520.02</v>
      </c>
      <c r="F24" s="199">
        <v>8359.84</v>
      </c>
      <c r="G24" s="200" t="s">
        <v>534</v>
      </c>
      <c r="H24" s="200" t="s">
        <v>535</v>
      </c>
    </row>
    <row r="25" ht="14.25" customHeight="1" spans="1:8">
      <c r="A25" s="195" t="s">
        <v>558</v>
      </c>
      <c r="B25" s="203" t="s">
        <v>559</v>
      </c>
      <c r="C25" s="197"/>
      <c r="D25" s="198"/>
      <c r="E25" s="199"/>
      <c r="F25" s="199"/>
      <c r="G25" s="200"/>
      <c r="H25" s="200"/>
    </row>
    <row r="26" ht="14.25" customHeight="1" spans="1:8">
      <c r="A26" s="201" t="s">
        <v>560</v>
      </c>
      <c r="B26" s="204" t="s">
        <v>561</v>
      </c>
      <c r="C26" s="197"/>
      <c r="D26" s="198"/>
      <c r="E26" s="199"/>
      <c r="F26" s="199"/>
      <c r="G26" s="200"/>
      <c r="H26" s="200"/>
    </row>
    <row r="27" ht="14.25" customHeight="1" spans="1:8">
      <c r="A27" s="195" t="s">
        <v>562</v>
      </c>
      <c r="B27" s="196" t="s">
        <v>563</v>
      </c>
      <c r="C27" s="197"/>
      <c r="D27" s="198"/>
      <c r="E27" s="199"/>
      <c r="F27" s="199"/>
      <c r="G27" s="200"/>
      <c r="H27" s="200"/>
    </row>
    <row r="28" ht="14.25" customHeight="1" spans="1:8">
      <c r="A28" s="201" t="s">
        <v>564</v>
      </c>
      <c r="B28" s="196" t="s">
        <v>565</v>
      </c>
      <c r="C28" s="197"/>
      <c r="D28" s="198"/>
      <c r="E28" s="199"/>
      <c r="F28" s="199"/>
      <c r="G28" s="200"/>
      <c r="H28" s="200"/>
    </row>
    <row r="29" ht="14.25" customHeight="1" spans="1:8">
      <c r="A29" s="195" t="s">
        <v>566</v>
      </c>
      <c r="B29" s="196" t="s">
        <v>567</v>
      </c>
      <c r="C29" s="198"/>
      <c r="D29" s="198"/>
      <c r="E29" s="199"/>
      <c r="F29" s="199"/>
      <c r="G29" s="200"/>
      <c r="H29" s="200"/>
    </row>
    <row r="30" ht="14.25" customHeight="1" spans="1:8">
      <c r="A30" s="201" t="s">
        <v>568</v>
      </c>
      <c r="B30" s="196" t="s">
        <v>569</v>
      </c>
      <c r="C30" s="197"/>
      <c r="D30" s="198"/>
      <c r="E30" s="199"/>
      <c r="F30" s="199"/>
      <c r="G30" s="200"/>
      <c r="H30" s="200"/>
    </row>
    <row r="31" ht="14.25" customHeight="1" spans="1:8">
      <c r="A31" s="195" t="s">
        <v>570</v>
      </c>
      <c r="B31" s="196" t="s">
        <v>571</v>
      </c>
      <c r="C31" s="197"/>
      <c r="D31" s="198"/>
      <c r="E31" s="199"/>
      <c r="F31" s="199"/>
      <c r="G31" s="200"/>
      <c r="H31" s="200"/>
    </row>
    <row r="32" ht="14.25" customHeight="1" spans="1:8">
      <c r="A32" s="201" t="s">
        <v>572</v>
      </c>
      <c r="B32" s="196" t="s">
        <v>573</v>
      </c>
      <c r="C32" s="197"/>
      <c r="D32" s="198"/>
      <c r="E32" s="199"/>
      <c r="F32" s="199"/>
      <c r="G32" s="200"/>
      <c r="H32" s="200"/>
    </row>
    <row r="33" ht="14.25" customHeight="1" spans="1:9">
      <c r="A33" s="195" t="s">
        <v>574</v>
      </c>
      <c r="B33" s="196" t="s">
        <v>575</v>
      </c>
      <c r="C33" s="197"/>
      <c r="D33" s="198"/>
      <c r="E33" s="199"/>
      <c r="F33" s="199"/>
      <c r="G33" s="200"/>
      <c r="H33" s="200"/>
    </row>
    <row r="34" ht="14.25" customHeight="1" spans="1:9">
      <c r="A34" s="201" t="s">
        <v>576</v>
      </c>
      <c r="B34" s="196" t="s">
        <v>577</v>
      </c>
      <c r="C34" s="197"/>
      <c r="D34" s="198"/>
      <c r="E34" s="199"/>
      <c r="F34" s="199"/>
      <c r="G34" s="200"/>
      <c r="H34" s="200"/>
    </row>
    <row r="35" ht="14.25" customHeight="1" spans="1:9">
      <c r="A35" s="195" t="s">
        <v>578</v>
      </c>
      <c r="B35" s="205" t="s">
        <v>579</v>
      </c>
      <c r="C35" s="197"/>
      <c r="D35" s="198"/>
      <c r="E35" s="199"/>
      <c r="F35" s="199"/>
      <c r="G35" s="200"/>
      <c r="H35" s="200"/>
    </row>
    <row r="36" ht="14.25" customHeight="1" spans="1:9">
      <c r="A36" s="201" t="s">
        <v>580</v>
      </c>
      <c r="B36" s="202" t="s">
        <v>581</v>
      </c>
      <c r="C36" s="198" t="s">
        <v>582</v>
      </c>
      <c r="D36" s="198">
        <v>1</v>
      </c>
      <c r="E36" s="199">
        <v>15000</v>
      </c>
      <c r="F36" s="199">
        <v>15000</v>
      </c>
      <c r="G36" s="200" t="s">
        <v>583</v>
      </c>
      <c r="H36" s="200" t="s">
        <v>535</v>
      </c>
      <c r="I36" s="206"/>
    </row>
    <row r="37" ht="14.25" customHeight="1" spans="1:9">
      <c r="A37" s="195" t="s">
        <v>584</v>
      </c>
      <c r="B37" s="202" t="s">
        <v>585</v>
      </c>
      <c r="C37" s="198"/>
      <c r="D37" s="198"/>
      <c r="E37" s="199"/>
      <c r="F37" s="199"/>
      <c r="G37" s="200"/>
      <c r="H37" s="200"/>
    </row>
    <row r="38" ht="14.25" customHeight="1" spans="1:9">
      <c r="A38" s="201" t="s">
        <v>586</v>
      </c>
      <c r="B38" s="205" t="s">
        <v>587</v>
      </c>
      <c r="C38" s="197"/>
      <c r="D38" s="198"/>
      <c r="E38" s="199"/>
      <c r="F38" s="199"/>
      <c r="G38" s="200"/>
      <c r="H38" s="200"/>
    </row>
    <row r="39" ht="14.25" customHeight="1" spans="1:9">
      <c r="A39" s="195" t="s">
        <v>588</v>
      </c>
      <c r="B39" s="205" t="s">
        <v>589</v>
      </c>
      <c r="C39" s="198" t="s">
        <v>590</v>
      </c>
      <c r="D39" s="198">
        <v>1</v>
      </c>
      <c r="E39" s="199">
        <v>13000</v>
      </c>
      <c r="F39" s="199">
        <v>13000</v>
      </c>
      <c r="G39" s="200" t="s">
        <v>583</v>
      </c>
      <c r="H39" s="200" t="s">
        <v>535</v>
      </c>
      <c r="I39" s="206"/>
    </row>
    <row r="40" ht="14.25" customHeight="1" spans="1:9">
      <c r="A40" s="201" t="s">
        <v>591</v>
      </c>
      <c r="B40" s="205" t="s">
        <v>592</v>
      </c>
      <c r="C40" s="197"/>
      <c r="D40" s="198"/>
      <c r="E40" s="199"/>
      <c r="F40" s="199"/>
      <c r="G40" s="200"/>
      <c r="H40" s="200"/>
    </row>
    <row r="41" ht="14.25" customHeight="1" spans="1:9">
      <c r="A41" s="195" t="s">
        <v>593</v>
      </c>
      <c r="B41" s="207" t="s">
        <v>592</v>
      </c>
      <c r="C41" s="197"/>
      <c r="D41" s="198"/>
      <c r="E41" s="199"/>
      <c r="F41" s="199"/>
      <c r="G41" s="200"/>
      <c r="H41" s="200"/>
    </row>
    <row r="42" ht="14.25" customHeight="1" spans="1:9">
      <c r="A42" s="201" t="s">
        <v>594</v>
      </c>
      <c r="B42" s="196" t="s">
        <v>595</v>
      </c>
      <c r="C42" s="197"/>
      <c r="D42" s="198"/>
      <c r="E42" s="199"/>
      <c r="F42" s="199"/>
      <c r="G42" s="200"/>
      <c r="H42" s="208"/>
    </row>
    <row r="43" ht="14.25" customHeight="1" spans="1:9">
      <c r="A43" s="195" t="s">
        <v>596</v>
      </c>
      <c r="B43" s="196" t="s">
        <v>597</v>
      </c>
      <c r="C43" s="197"/>
      <c r="D43" s="198"/>
      <c r="E43" s="199"/>
      <c r="F43" s="199"/>
      <c r="G43" s="200"/>
      <c r="H43" s="200"/>
    </row>
    <row r="44" ht="14.25" customHeight="1" spans="1:9">
      <c r="A44" s="201" t="s">
        <v>598</v>
      </c>
      <c r="B44" s="196" t="s">
        <v>599</v>
      </c>
      <c r="C44" s="197"/>
      <c r="D44" s="198"/>
      <c r="E44" s="199"/>
      <c r="F44" s="199"/>
      <c r="G44" s="200"/>
      <c r="H44" s="200"/>
    </row>
    <row r="45" ht="14.25" customHeight="1" spans="1:9">
      <c r="A45" s="195" t="s">
        <v>600</v>
      </c>
      <c r="B45" s="196" t="s">
        <v>601</v>
      </c>
      <c r="C45" s="197"/>
      <c r="D45" s="198"/>
      <c r="E45" s="199"/>
      <c r="F45" s="199"/>
      <c r="G45" s="200"/>
      <c r="H45" s="200"/>
    </row>
    <row r="46" ht="14.25" customHeight="1" spans="1:9">
      <c r="A46" s="201" t="s">
        <v>602</v>
      </c>
      <c r="B46" s="196" t="s">
        <v>603</v>
      </c>
      <c r="C46" s="197"/>
      <c r="D46" s="198"/>
      <c r="E46" s="199"/>
      <c r="F46" s="199"/>
      <c r="G46" s="200"/>
      <c r="H46" s="200"/>
    </row>
    <row r="47" ht="14.25" customHeight="1" spans="1:9">
      <c r="A47" s="195" t="s">
        <v>604</v>
      </c>
      <c r="B47" s="196" t="s">
        <v>605</v>
      </c>
      <c r="C47" s="197"/>
      <c r="D47" s="198"/>
      <c r="E47" s="199"/>
      <c r="F47" s="199"/>
      <c r="G47" s="200"/>
      <c r="H47" s="200"/>
    </row>
    <row r="48" ht="14.25" customHeight="1" spans="1:9">
      <c r="A48" s="201" t="s">
        <v>606</v>
      </c>
      <c r="B48" s="196" t="s">
        <v>607</v>
      </c>
      <c r="C48" s="197"/>
      <c r="D48" s="198"/>
      <c r="E48" s="199"/>
      <c r="F48" s="199"/>
      <c r="G48" s="200"/>
      <c r="H48" s="200"/>
    </row>
    <row r="49" ht="14.25" customHeight="1" spans="1:9">
      <c r="A49" s="209" t="s">
        <v>608</v>
      </c>
      <c r="B49" s="210" t="s">
        <v>609</v>
      </c>
      <c r="C49" s="211"/>
      <c r="D49" s="212"/>
      <c r="E49" s="213"/>
      <c r="F49" s="213"/>
      <c r="G49" s="200"/>
      <c r="H49" s="200"/>
    </row>
    <row r="50" ht="14.25" customHeight="1" spans="1:9">
      <c r="A50" s="214" t="s">
        <v>610</v>
      </c>
      <c r="B50" s="215" t="s">
        <v>611</v>
      </c>
      <c r="C50" s="197"/>
      <c r="D50" s="198"/>
      <c r="E50" s="199"/>
      <c r="F50" s="199"/>
      <c r="G50" s="200"/>
      <c r="H50" s="200"/>
    </row>
    <row r="51" ht="14.25" customHeight="1" spans="1:9">
      <c r="A51" s="214"/>
      <c r="B51" s="216"/>
      <c r="C51" s="197"/>
      <c r="D51" s="198"/>
      <c r="E51" s="199"/>
      <c r="F51" s="199"/>
      <c r="G51" s="200"/>
      <c r="H51" s="208"/>
    </row>
    <row r="52" ht="14.25" customHeight="1" spans="1:9">
      <c r="A52" s="214"/>
      <c r="B52" s="216"/>
      <c r="C52" s="197"/>
      <c r="D52" s="198"/>
      <c r="E52" s="199"/>
      <c r="F52" s="199"/>
      <c r="G52" s="208"/>
      <c r="H52" s="208"/>
    </row>
    <row r="53" ht="14.25" customHeight="1" spans="1:9">
      <c r="A53" s="214"/>
      <c r="B53" s="216"/>
      <c r="C53" s="197"/>
      <c r="D53" s="198"/>
      <c r="E53" s="199"/>
      <c r="F53" s="199"/>
      <c r="G53" s="208"/>
      <c r="H53" s="208"/>
    </row>
    <row r="54" s="179" customFormat="1" ht="7.5" customHeight="1"/>
    <row r="55" ht="14.25" customHeight="1" spans="1:9">
      <c r="A55" s="194" t="s">
        <v>612</v>
      </c>
      <c r="B55" s="194"/>
      <c r="C55" s="194"/>
      <c r="D55" s="194"/>
      <c r="E55" s="194"/>
      <c r="F55" s="194"/>
      <c r="G55" s="217"/>
      <c r="H55" s="194"/>
    </row>
    <row r="56" ht="14.25" customHeight="1" spans="1:9">
      <c r="A56" s="218" t="s">
        <v>613</v>
      </c>
      <c r="B56" s="196" t="s">
        <v>614</v>
      </c>
      <c r="C56" s="197"/>
      <c r="D56" s="198"/>
      <c r="E56" s="199"/>
      <c r="F56" s="219"/>
      <c r="G56" s="220"/>
      <c r="H56" s="221"/>
    </row>
    <row r="57" ht="14.25" customHeight="1" spans="1:9">
      <c r="A57" s="218" t="s">
        <v>615</v>
      </c>
      <c r="B57" s="196" t="s">
        <v>616</v>
      </c>
      <c r="C57" s="197"/>
      <c r="D57" s="198"/>
      <c r="E57" s="199"/>
      <c r="F57" s="199"/>
      <c r="G57" s="200"/>
      <c r="H57" s="208"/>
    </row>
    <row r="58" ht="14.25" customHeight="1" spans="1:9">
      <c r="A58" s="218" t="s">
        <v>617</v>
      </c>
      <c r="B58" s="196" t="s">
        <v>618</v>
      </c>
      <c r="C58" s="197"/>
      <c r="D58" s="198"/>
      <c r="E58" s="199"/>
      <c r="F58" s="199"/>
      <c r="G58" s="200"/>
      <c r="H58" s="208"/>
    </row>
    <row r="59" ht="14.25" customHeight="1" spans="1:9">
      <c r="A59" s="218" t="s">
        <v>619</v>
      </c>
      <c r="B59" s="196" t="s">
        <v>620</v>
      </c>
      <c r="C59" s="197" t="s">
        <v>621</v>
      </c>
      <c r="D59" s="222">
        <v>2</v>
      </c>
      <c r="E59" s="199">
        <v>3023.94</v>
      </c>
      <c r="F59" s="199">
        <v>3023.94</v>
      </c>
      <c r="G59" s="200" t="s">
        <v>534</v>
      </c>
      <c r="H59" s="200" t="s">
        <v>535</v>
      </c>
      <c r="I59" s="206"/>
    </row>
    <row r="60" ht="14.25" customHeight="1" spans="1:9">
      <c r="A60" s="218" t="s">
        <v>622</v>
      </c>
      <c r="B60" s="196" t="s">
        <v>623</v>
      </c>
      <c r="C60" s="197"/>
      <c r="D60" s="222"/>
      <c r="E60" s="199"/>
      <c r="F60" s="199"/>
      <c r="G60" s="200"/>
      <c r="H60" s="208"/>
    </row>
    <row r="61" ht="14.25" customHeight="1" spans="1:9">
      <c r="A61" s="218" t="s">
        <v>624</v>
      </c>
      <c r="B61" s="196" t="s">
        <v>625</v>
      </c>
      <c r="C61" s="197"/>
      <c r="D61" s="222"/>
      <c r="E61" s="199"/>
      <c r="F61" s="199"/>
      <c r="G61" s="200"/>
      <c r="H61" s="208"/>
    </row>
    <row r="62" ht="14.25" customHeight="1" spans="1:9">
      <c r="A62" s="218" t="s">
        <v>626</v>
      </c>
      <c r="B62" s="196" t="s">
        <v>627</v>
      </c>
      <c r="C62" s="197"/>
      <c r="D62" s="222"/>
      <c r="E62" s="199"/>
      <c r="F62" s="199"/>
      <c r="G62" s="200"/>
      <c r="H62" s="208"/>
    </row>
    <row r="63" ht="14.25" customHeight="1" spans="1:9">
      <c r="A63" s="218" t="s">
        <v>628</v>
      </c>
      <c r="B63" s="196" t="s">
        <v>629</v>
      </c>
      <c r="C63" s="222" t="s">
        <v>533</v>
      </c>
      <c r="D63" s="223">
        <v>9</v>
      </c>
      <c r="E63" s="199">
        <v>5499.78</v>
      </c>
      <c r="F63" s="199">
        <v>4750</v>
      </c>
      <c r="G63" s="200" t="s">
        <v>534</v>
      </c>
      <c r="H63" s="200" t="s">
        <v>535</v>
      </c>
    </row>
    <row r="64" ht="14.25" customHeight="1" spans="1:9">
      <c r="A64" s="218" t="s">
        <v>630</v>
      </c>
      <c r="B64" s="196" t="s">
        <v>631</v>
      </c>
      <c r="C64" s="197"/>
      <c r="D64" s="222"/>
      <c r="E64" s="199"/>
      <c r="F64" s="199"/>
      <c r="G64" s="200"/>
      <c r="H64" s="208"/>
    </row>
    <row r="65" ht="14.25" customHeight="1" spans="1:9">
      <c r="A65" s="218" t="s">
        <v>632</v>
      </c>
      <c r="B65" s="196" t="s">
        <v>633</v>
      </c>
      <c r="C65" s="197"/>
      <c r="D65" s="222"/>
      <c r="E65" s="199"/>
      <c r="F65" s="199"/>
      <c r="G65" s="200"/>
      <c r="H65" s="208"/>
    </row>
    <row r="66" ht="14.25" customHeight="1" spans="1:9">
      <c r="A66" s="218" t="s">
        <v>634</v>
      </c>
      <c r="B66" s="196" t="s">
        <v>635</v>
      </c>
      <c r="C66" s="197"/>
      <c r="D66" s="222"/>
      <c r="E66" s="199"/>
      <c r="F66" s="199"/>
      <c r="G66" s="200"/>
      <c r="H66" s="208"/>
    </row>
    <row r="67" ht="14.25" customHeight="1" spans="1:9">
      <c r="A67" s="218" t="s">
        <v>636</v>
      </c>
      <c r="B67" s="196" t="s">
        <v>637</v>
      </c>
      <c r="C67" s="197" t="s">
        <v>533</v>
      </c>
      <c r="D67" s="222">
        <v>1</v>
      </c>
      <c r="E67" s="199">
        <v>5996.91</v>
      </c>
      <c r="F67" s="199">
        <v>4179.93</v>
      </c>
      <c r="G67" s="200" t="s">
        <v>534</v>
      </c>
      <c r="H67" s="208" t="s">
        <v>535</v>
      </c>
      <c r="I67" s="206"/>
    </row>
    <row r="68" ht="14.25" customHeight="1" spans="1:9">
      <c r="A68" s="218" t="s">
        <v>638</v>
      </c>
      <c r="B68" s="196" t="s">
        <v>639</v>
      </c>
      <c r="C68" s="222"/>
      <c r="D68" s="222"/>
      <c r="E68" s="199"/>
      <c r="F68" s="199"/>
      <c r="G68" s="200"/>
      <c r="H68" s="200"/>
    </row>
    <row r="69" ht="14.25" customHeight="1" spans="1:9">
      <c r="A69" s="218" t="s">
        <v>640</v>
      </c>
      <c r="B69" s="196" t="s">
        <v>641</v>
      </c>
      <c r="C69" s="197"/>
      <c r="D69" s="222"/>
      <c r="E69" s="199"/>
      <c r="F69" s="199"/>
      <c r="G69" s="200"/>
      <c r="H69" s="208"/>
    </row>
    <row r="70" ht="14.25" customHeight="1" spans="1:9">
      <c r="A70" s="218" t="s">
        <v>642</v>
      </c>
      <c r="B70" s="196" t="s">
        <v>643</v>
      </c>
      <c r="C70" s="197" t="s">
        <v>533</v>
      </c>
      <c r="D70" s="222">
        <v>1</v>
      </c>
      <c r="E70" s="199">
        <v>4214.57</v>
      </c>
      <c r="F70" s="199">
        <v>3536.67</v>
      </c>
      <c r="G70" s="200" t="s">
        <v>534</v>
      </c>
      <c r="H70" s="200" t="s">
        <v>535</v>
      </c>
      <c r="I70" s="206"/>
    </row>
    <row r="71" ht="14.25" customHeight="1" spans="1:9">
      <c r="A71" s="218" t="s">
        <v>644</v>
      </c>
      <c r="B71" s="196" t="s">
        <v>645</v>
      </c>
      <c r="C71" s="197"/>
      <c r="D71" s="222"/>
      <c r="E71" s="199"/>
      <c r="F71" s="199"/>
      <c r="G71" s="200"/>
      <c r="H71" s="208"/>
    </row>
    <row r="72" ht="14.25" customHeight="1" spans="1:9">
      <c r="A72" s="224" t="s">
        <v>646</v>
      </c>
      <c r="B72" s="210" t="s">
        <v>647</v>
      </c>
      <c r="C72" s="211"/>
      <c r="D72" s="225"/>
      <c r="E72" s="213"/>
      <c r="F72" s="213"/>
      <c r="G72" s="226"/>
      <c r="H72" s="200"/>
    </row>
    <row r="73" ht="14.25" customHeight="1" spans="1:9">
      <c r="A73" s="214" t="s">
        <v>648</v>
      </c>
      <c r="B73" s="215" t="s">
        <v>649</v>
      </c>
      <c r="C73" s="197"/>
      <c r="D73" s="222"/>
      <c r="E73" s="199"/>
      <c r="F73" s="219"/>
      <c r="G73" s="208"/>
      <c r="H73" s="208"/>
    </row>
    <row r="74" ht="14.25" customHeight="1" spans="1:9">
      <c r="A74" s="214" t="s">
        <v>650</v>
      </c>
      <c r="B74" s="215" t="s">
        <v>651</v>
      </c>
      <c r="C74" s="197"/>
      <c r="D74" s="222"/>
      <c r="E74" s="199"/>
      <c r="F74" s="199"/>
      <c r="G74" s="200"/>
      <c r="H74" s="208"/>
    </row>
    <row r="75" ht="14.25" customHeight="1" spans="1:9">
      <c r="A75" s="214" t="s">
        <v>652</v>
      </c>
      <c r="B75" s="215" t="s">
        <v>653</v>
      </c>
      <c r="C75" s="197"/>
      <c r="D75" s="222"/>
      <c r="E75" s="199"/>
      <c r="F75" s="199"/>
      <c r="G75" s="200"/>
      <c r="H75" s="208"/>
    </row>
    <row r="76" ht="14.25" customHeight="1" spans="1:9">
      <c r="A76" s="214" t="s">
        <v>654</v>
      </c>
      <c r="B76" s="215" t="s">
        <v>611</v>
      </c>
      <c r="C76" s="197"/>
      <c r="D76" s="222"/>
      <c r="E76" s="199"/>
      <c r="F76" s="199"/>
      <c r="G76" s="200"/>
      <c r="H76" s="208"/>
    </row>
    <row r="77" ht="14.25" customHeight="1" spans="1:9">
      <c r="A77" s="214" t="s">
        <v>655</v>
      </c>
      <c r="B77" s="216" t="s">
        <v>656</v>
      </c>
      <c r="C77" s="197" t="s">
        <v>533</v>
      </c>
      <c r="D77" s="198">
        <v>1</v>
      </c>
      <c r="E77" s="199">
        <v>4519.34</v>
      </c>
      <c r="F77" s="199">
        <v>4519.34</v>
      </c>
      <c r="G77" s="200" t="s">
        <v>534</v>
      </c>
      <c r="H77" s="208" t="s">
        <v>535</v>
      </c>
    </row>
    <row r="78" ht="8.25" customHeight="1" spans="1:9">
      <c r="B78" s="192"/>
      <c r="C78" s="193"/>
      <c r="D78" s="193"/>
      <c r="E78" s="193"/>
      <c r="F78" s="193"/>
      <c r="G78" s="193"/>
    </row>
    <row r="79" ht="14.25" customHeight="1" spans="1:9">
      <c r="A79" s="194" t="s">
        <v>657</v>
      </c>
      <c r="B79" s="194"/>
      <c r="C79" s="194"/>
      <c r="D79" s="194"/>
      <c r="E79" s="194"/>
      <c r="F79" s="194"/>
      <c r="G79" s="194"/>
      <c r="H79" s="194"/>
    </row>
    <row r="80" ht="14.25" customHeight="1" spans="1:9">
      <c r="A80" s="201" t="s">
        <v>658</v>
      </c>
      <c r="B80" s="227" t="s">
        <v>659</v>
      </c>
      <c r="C80" s="197"/>
      <c r="D80" s="228"/>
      <c r="E80" s="199"/>
      <c r="F80" s="199"/>
      <c r="G80" s="200"/>
      <c r="H80" s="208"/>
    </row>
    <row r="81" ht="14.25" customHeight="1" spans="1:9">
      <c r="A81" s="201" t="s">
        <v>660</v>
      </c>
      <c r="B81" s="227" t="s">
        <v>661</v>
      </c>
      <c r="C81" s="197" t="s">
        <v>533</v>
      </c>
      <c r="D81" s="228">
        <v>1</v>
      </c>
      <c r="E81" s="199">
        <v>2167.83</v>
      </c>
      <c r="F81" s="199">
        <v>2167.83</v>
      </c>
      <c r="G81" s="200" t="s">
        <v>534</v>
      </c>
      <c r="H81" s="208" t="s">
        <v>535</v>
      </c>
    </row>
    <row r="82" ht="14.25" customHeight="1" spans="1:9">
      <c r="A82" s="201" t="s">
        <v>662</v>
      </c>
      <c r="B82" s="227" t="s">
        <v>663</v>
      </c>
      <c r="C82" s="197"/>
      <c r="D82" s="198"/>
      <c r="E82" s="199"/>
      <c r="F82" s="199"/>
      <c r="G82" s="200"/>
      <c r="H82" s="208"/>
    </row>
    <row r="83" ht="14.25" customHeight="1" spans="1:9">
      <c r="A83" s="201" t="s">
        <v>664</v>
      </c>
      <c r="B83" s="227" t="s">
        <v>665</v>
      </c>
      <c r="C83" s="197" t="s">
        <v>533</v>
      </c>
      <c r="D83" s="228">
        <v>1</v>
      </c>
      <c r="E83" s="199">
        <v>2582.48</v>
      </c>
      <c r="F83" s="199">
        <v>2582.48</v>
      </c>
      <c r="G83" s="200" t="s">
        <v>534</v>
      </c>
      <c r="H83" s="208" t="s">
        <v>535</v>
      </c>
      <c r="I83" s="206"/>
    </row>
    <row r="84" ht="14.25" customHeight="1" spans="1:9">
      <c r="A84" s="201"/>
      <c r="B84" s="227" t="s">
        <v>666</v>
      </c>
      <c r="C84" s="197"/>
      <c r="D84" s="228"/>
      <c r="E84" s="199"/>
      <c r="F84" s="199"/>
      <c r="G84" s="200"/>
      <c r="H84" s="208"/>
      <c r="I84" s="206"/>
    </row>
    <row r="85" ht="14.25" customHeight="1" spans="1:9">
      <c r="A85" s="201" t="s">
        <v>667</v>
      </c>
      <c r="B85" s="227" t="s">
        <v>614</v>
      </c>
      <c r="C85" s="197"/>
      <c r="D85" s="198"/>
      <c r="E85" s="199"/>
      <c r="F85" s="199"/>
      <c r="G85" s="200"/>
      <c r="H85" s="208"/>
    </row>
    <row r="86" ht="14.25" customHeight="1" spans="1:9">
      <c r="A86" s="201" t="s">
        <v>668</v>
      </c>
      <c r="B86" s="227" t="s">
        <v>669</v>
      </c>
      <c r="C86" s="197"/>
      <c r="D86" s="198"/>
      <c r="E86" s="199"/>
      <c r="F86" s="199"/>
      <c r="G86" s="200"/>
      <c r="H86" s="208"/>
    </row>
    <row r="87" ht="14.25" customHeight="1" spans="1:9">
      <c r="A87" s="201" t="s">
        <v>670</v>
      </c>
      <c r="B87" s="227" t="s">
        <v>671</v>
      </c>
      <c r="C87" s="197" t="s">
        <v>533</v>
      </c>
      <c r="D87" s="198">
        <v>5</v>
      </c>
      <c r="E87" s="199">
        <v>1945.2</v>
      </c>
      <c r="F87" s="199">
        <v>1621</v>
      </c>
      <c r="G87" s="200" t="s">
        <v>534</v>
      </c>
      <c r="H87" s="208" t="s">
        <v>535</v>
      </c>
      <c r="I87" s="206"/>
    </row>
    <row r="88" ht="14.25" customHeight="1" spans="1:9">
      <c r="A88" s="201" t="s">
        <v>672</v>
      </c>
      <c r="B88" s="205" t="s">
        <v>673</v>
      </c>
      <c r="C88" s="197" t="s">
        <v>533</v>
      </c>
      <c r="D88" s="198">
        <v>1</v>
      </c>
      <c r="E88" s="199">
        <v>1621</v>
      </c>
      <c r="F88" s="199">
        <v>1621</v>
      </c>
      <c r="G88" s="200" t="s">
        <v>534</v>
      </c>
      <c r="H88" s="208" t="s">
        <v>535</v>
      </c>
    </row>
    <row r="89" ht="14.25" customHeight="1" spans="1:9">
      <c r="A89" s="201" t="s">
        <v>674</v>
      </c>
      <c r="B89" s="205" t="s">
        <v>675</v>
      </c>
      <c r="C89" s="197"/>
      <c r="D89" s="198"/>
      <c r="E89" s="199"/>
      <c r="F89" s="199"/>
      <c r="G89" s="200"/>
      <c r="H89" s="208"/>
    </row>
    <row r="90" ht="14.25" customHeight="1" spans="1:9">
      <c r="A90" s="201" t="s">
        <v>676</v>
      </c>
      <c r="B90" s="205" t="s">
        <v>677</v>
      </c>
      <c r="C90" s="197"/>
      <c r="D90" s="198"/>
      <c r="E90" s="199"/>
      <c r="F90" s="199"/>
      <c r="G90" s="200"/>
      <c r="H90" s="208"/>
    </row>
    <row r="91" ht="14.25" customHeight="1" spans="1:9">
      <c r="A91" s="201" t="s">
        <v>678</v>
      </c>
      <c r="B91" s="205" t="s">
        <v>679</v>
      </c>
      <c r="C91" s="197" t="s">
        <v>533</v>
      </c>
      <c r="D91" s="198">
        <v>4</v>
      </c>
      <c r="E91" s="199">
        <v>1831</v>
      </c>
      <c r="F91" s="199">
        <v>1621</v>
      </c>
      <c r="G91" s="200" t="s">
        <v>534</v>
      </c>
      <c r="H91" s="208" t="s">
        <v>535</v>
      </c>
      <c r="I91" s="206"/>
    </row>
    <row r="92" ht="14.25" customHeight="1" spans="1:9">
      <c r="A92" s="201" t="s">
        <v>680</v>
      </c>
      <c r="B92" s="205" t="s">
        <v>681</v>
      </c>
      <c r="C92" s="197"/>
      <c r="D92" s="198"/>
      <c r="E92" s="199"/>
      <c r="F92" s="199"/>
      <c r="G92" s="200"/>
      <c r="H92" s="208"/>
    </row>
    <row r="93" ht="14.25" customHeight="1" spans="1:9">
      <c r="A93" s="201" t="s">
        <v>682</v>
      </c>
      <c r="B93" s="205" t="s">
        <v>683</v>
      </c>
      <c r="C93" s="197"/>
      <c r="D93" s="198"/>
      <c r="E93" s="199"/>
      <c r="F93" s="199"/>
      <c r="G93" s="200"/>
      <c r="H93" s="208"/>
    </row>
    <row r="94" ht="14.25" customHeight="1" spans="1:9">
      <c r="A94" s="201" t="s">
        <v>684</v>
      </c>
      <c r="B94" s="205" t="s">
        <v>685</v>
      </c>
      <c r="C94" s="197"/>
      <c r="D94" s="198"/>
      <c r="E94" s="199"/>
      <c r="F94" s="199"/>
      <c r="G94" s="200"/>
      <c r="H94" s="208"/>
    </row>
    <row r="95" ht="14.25" customHeight="1" spans="1:9">
      <c r="A95" s="201" t="s">
        <v>686</v>
      </c>
      <c r="B95" s="205" t="s">
        <v>687</v>
      </c>
      <c r="C95" s="197" t="s">
        <v>533</v>
      </c>
      <c r="D95" s="198">
        <v>1</v>
      </c>
      <c r="E95" s="199">
        <v>2451</v>
      </c>
      <c r="F95" s="199">
        <v>2127.96</v>
      </c>
      <c r="G95" s="200" t="s">
        <v>534</v>
      </c>
      <c r="H95" s="208" t="s">
        <v>535</v>
      </c>
    </row>
    <row r="96" ht="14.25" customHeight="1" spans="1:9">
      <c r="A96" s="201" t="s">
        <v>688</v>
      </c>
      <c r="B96" s="205" t="s">
        <v>689</v>
      </c>
      <c r="C96" s="197" t="s">
        <v>533</v>
      </c>
      <c r="D96" s="198">
        <v>5</v>
      </c>
      <c r="E96" s="199">
        <v>2290.2</v>
      </c>
      <c r="F96" s="199">
        <v>1621</v>
      </c>
      <c r="G96" s="200" t="s">
        <v>534</v>
      </c>
      <c r="H96" s="208" t="s">
        <v>535</v>
      </c>
    </row>
    <row r="97" ht="14.25" customHeight="1" spans="1:9">
      <c r="A97" s="201" t="s">
        <v>690</v>
      </c>
      <c r="B97" s="205" t="s">
        <v>691</v>
      </c>
      <c r="C97" s="197" t="s">
        <v>533</v>
      </c>
      <c r="D97" s="198">
        <v>2</v>
      </c>
      <c r="E97" s="199">
        <v>1945.2</v>
      </c>
      <c r="F97" s="199">
        <v>1621</v>
      </c>
      <c r="G97" s="200" t="s">
        <v>534</v>
      </c>
      <c r="H97" s="208" t="s">
        <v>535</v>
      </c>
    </row>
    <row r="98" ht="14.25" customHeight="1" spans="1:9">
      <c r="A98" s="201" t="s">
        <v>692</v>
      </c>
      <c r="B98" s="205" t="s">
        <v>693</v>
      </c>
      <c r="C98" s="197"/>
      <c r="D98" s="198"/>
      <c r="E98" s="199"/>
      <c r="F98" s="199"/>
      <c r="G98" s="200"/>
      <c r="H98" s="208"/>
    </row>
    <row r="99" ht="14.25" customHeight="1" spans="1:9">
      <c r="A99" s="201" t="s">
        <v>694</v>
      </c>
      <c r="B99" s="205" t="s">
        <v>695</v>
      </c>
      <c r="C99" s="197"/>
      <c r="D99" s="198"/>
      <c r="E99" s="199"/>
      <c r="F99" s="199"/>
      <c r="G99" s="200"/>
      <c r="H99" s="208"/>
    </row>
    <row r="100" ht="14.25" customHeight="1" spans="1:9">
      <c r="A100" s="201" t="s">
        <v>696</v>
      </c>
      <c r="B100" s="205" t="s">
        <v>697</v>
      </c>
      <c r="C100" s="197"/>
      <c r="D100" s="198"/>
      <c r="E100" s="199"/>
      <c r="F100" s="199"/>
      <c r="G100" s="200"/>
      <c r="H100" s="208"/>
    </row>
    <row r="101" ht="14.25" customHeight="1" spans="1:9">
      <c r="A101" s="201" t="s">
        <v>698</v>
      </c>
      <c r="B101" s="205" t="s">
        <v>699</v>
      </c>
      <c r="C101" s="197"/>
      <c r="D101" s="198"/>
      <c r="E101" s="199"/>
      <c r="F101" s="199"/>
      <c r="G101" s="200"/>
      <c r="H101" s="208"/>
    </row>
    <row r="102" ht="14.25" customHeight="1" spans="1:9">
      <c r="A102" s="201" t="s">
        <v>700</v>
      </c>
      <c r="B102" s="205" t="s">
        <v>701</v>
      </c>
      <c r="C102" s="197"/>
      <c r="D102" s="198"/>
      <c r="E102" s="199"/>
      <c r="F102" s="199"/>
      <c r="G102" s="200"/>
      <c r="H102" s="208"/>
    </row>
    <row r="103" ht="14.25" customHeight="1" spans="1:9">
      <c r="A103" s="201" t="s">
        <v>702</v>
      </c>
      <c r="B103" s="205" t="s">
        <v>703</v>
      </c>
      <c r="C103" s="197"/>
      <c r="D103" s="198"/>
      <c r="E103" s="199"/>
      <c r="F103" s="199"/>
      <c r="G103" s="200"/>
      <c r="H103" s="208"/>
    </row>
    <row r="104" ht="14.25" customHeight="1" spans="1:9">
      <c r="A104" s="201" t="s">
        <v>704</v>
      </c>
      <c r="B104" s="205" t="s">
        <v>705</v>
      </c>
      <c r="C104" s="197" t="s">
        <v>533</v>
      </c>
      <c r="D104" s="198">
        <v>2</v>
      </c>
      <c r="E104" s="199">
        <v>1945.2</v>
      </c>
      <c r="F104" s="199">
        <v>1621</v>
      </c>
      <c r="G104" s="200" t="s">
        <v>534</v>
      </c>
      <c r="H104" s="208" t="s">
        <v>535</v>
      </c>
    </row>
    <row r="105" ht="14.25" customHeight="1" spans="1:9">
      <c r="A105" s="201" t="s">
        <v>706</v>
      </c>
      <c r="B105" s="205" t="s">
        <v>707</v>
      </c>
      <c r="C105" s="197" t="s">
        <v>533</v>
      </c>
      <c r="D105" s="198">
        <v>1</v>
      </c>
      <c r="E105" s="199">
        <v>2186.16</v>
      </c>
      <c r="F105" s="199">
        <v>1861.96</v>
      </c>
      <c r="G105" s="200" t="s">
        <v>534</v>
      </c>
      <c r="H105" s="208" t="s">
        <v>535</v>
      </c>
    </row>
    <row r="106" ht="14.25" customHeight="1" spans="1:9">
      <c r="A106" s="201" t="s">
        <v>708</v>
      </c>
      <c r="B106" s="205" t="s">
        <v>709</v>
      </c>
      <c r="C106" s="197"/>
      <c r="D106" s="198"/>
      <c r="E106" s="199"/>
      <c r="F106" s="199"/>
      <c r="G106" s="200"/>
      <c r="H106" s="208"/>
    </row>
    <row r="107" ht="14.25" customHeight="1" spans="1:9">
      <c r="A107" s="201" t="s">
        <v>710</v>
      </c>
      <c r="B107" s="205" t="s">
        <v>711</v>
      </c>
      <c r="C107" s="197" t="s">
        <v>533</v>
      </c>
      <c r="D107" s="198">
        <v>4</v>
      </c>
      <c r="E107" s="199">
        <v>2101.7</v>
      </c>
      <c r="F107" s="199">
        <v>1621</v>
      </c>
      <c r="G107" s="200" t="s">
        <v>534</v>
      </c>
      <c r="H107" s="208" t="s">
        <v>535</v>
      </c>
      <c r="I107" s="206"/>
    </row>
    <row r="108" ht="14.25" customHeight="1" spans="1:9">
      <c r="A108" s="201" t="s">
        <v>712</v>
      </c>
      <c r="B108" s="205" t="s">
        <v>713</v>
      </c>
      <c r="C108" s="197" t="s">
        <v>533</v>
      </c>
      <c r="D108" s="198">
        <v>4</v>
      </c>
      <c r="E108" s="199">
        <v>1621</v>
      </c>
      <c r="F108" s="199">
        <v>1621</v>
      </c>
      <c r="G108" s="200" t="s">
        <v>534</v>
      </c>
      <c r="H108" s="208" t="s">
        <v>535</v>
      </c>
    </row>
    <row r="109" ht="14.25" customHeight="1" spans="1:9">
      <c r="A109" s="201" t="s">
        <v>714</v>
      </c>
      <c r="B109" s="205" t="s">
        <v>715</v>
      </c>
      <c r="C109" s="197"/>
      <c r="D109" s="198"/>
      <c r="E109" s="199"/>
      <c r="F109" s="199"/>
      <c r="G109" s="200"/>
      <c r="H109" s="208"/>
    </row>
    <row r="110" ht="14.25" customHeight="1" spans="1:9">
      <c r="A110" s="201" t="s">
        <v>716</v>
      </c>
      <c r="B110" s="205" t="s">
        <v>717</v>
      </c>
      <c r="C110" s="197"/>
      <c r="D110" s="198"/>
      <c r="E110" s="199"/>
      <c r="F110" s="199"/>
      <c r="G110" s="200"/>
      <c r="H110" s="208"/>
    </row>
    <row r="111" ht="14.25" customHeight="1" spans="1:9">
      <c r="A111" s="201" t="s">
        <v>718</v>
      </c>
      <c r="B111" s="205" t="s">
        <v>719</v>
      </c>
      <c r="C111" s="197"/>
      <c r="D111" s="198"/>
      <c r="E111" s="199"/>
      <c r="F111" s="199"/>
      <c r="G111" s="200"/>
      <c r="H111" s="208"/>
    </row>
    <row r="112" ht="14.25" customHeight="1" spans="1:9">
      <c r="A112" s="201" t="s">
        <v>720</v>
      </c>
      <c r="B112" s="205" t="s">
        <v>721</v>
      </c>
      <c r="C112" s="197"/>
      <c r="D112" s="198"/>
      <c r="E112" s="199"/>
      <c r="F112" s="199"/>
      <c r="G112" s="200"/>
      <c r="H112" s="208"/>
    </row>
    <row r="113" ht="14.25" customHeight="1" spans="1:9">
      <c r="A113" s="201" t="s">
        <v>722</v>
      </c>
      <c r="B113" s="205" t="s">
        <v>723</v>
      </c>
      <c r="C113" s="197" t="s">
        <v>724</v>
      </c>
      <c r="D113" s="198">
        <v>22</v>
      </c>
      <c r="E113" s="199">
        <v>3330</v>
      </c>
      <c r="F113" s="199">
        <v>2720.45</v>
      </c>
      <c r="G113" s="200" t="s">
        <v>534</v>
      </c>
      <c r="H113" s="208" t="s">
        <v>535</v>
      </c>
    </row>
    <row r="114" ht="14.25" customHeight="1" spans="1:9">
      <c r="A114" s="201" t="s">
        <v>725</v>
      </c>
      <c r="B114" s="205" t="s">
        <v>726</v>
      </c>
      <c r="C114" s="197"/>
      <c r="D114" s="198"/>
      <c r="E114" s="199"/>
      <c r="F114" s="199"/>
      <c r="G114" s="200"/>
      <c r="H114" s="208"/>
    </row>
    <row r="115" ht="14.25" customHeight="1" spans="1:9">
      <c r="A115" s="201" t="s">
        <v>727</v>
      </c>
      <c r="B115" s="205" t="s">
        <v>728</v>
      </c>
      <c r="C115" s="197"/>
      <c r="D115" s="198"/>
      <c r="E115" s="199"/>
      <c r="F115" s="199"/>
      <c r="G115" s="200"/>
      <c r="H115" s="208"/>
    </row>
    <row r="116" ht="14.25" customHeight="1" spans="1:9">
      <c r="A116" s="201" t="s">
        <v>729</v>
      </c>
      <c r="B116" s="205" t="s">
        <v>730</v>
      </c>
      <c r="C116" s="197" t="s">
        <v>533</v>
      </c>
      <c r="D116" s="198">
        <v>4</v>
      </c>
      <c r="E116" s="199">
        <v>2330</v>
      </c>
      <c r="F116" s="199">
        <v>1861.96</v>
      </c>
      <c r="G116" s="200" t="s">
        <v>534</v>
      </c>
      <c r="H116" s="208" t="s">
        <v>535</v>
      </c>
    </row>
    <row r="117" ht="14.25" customHeight="1" spans="1:9">
      <c r="A117" s="201" t="s">
        <v>731</v>
      </c>
      <c r="B117" s="205" t="s">
        <v>732</v>
      </c>
      <c r="C117" s="197"/>
      <c r="D117" s="198"/>
      <c r="E117" s="199"/>
      <c r="F117" s="199"/>
      <c r="G117" s="200"/>
      <c r="H117" s="208"/>
    </row>
    <row r="118" ht="14.25" customHeight="1" spans="1:9">
      <c r="A118" s="201" t="s">
        <v>733</v>
      </c>
      <c r="B118" s="229" t="s">
        <v>734</v>
      </c>
      <c r="C118" s="197" t="s">
        <v>735</v>
      </c>
      <c r="D118" s="198">
        <v>4</v>
      </c>
      <c r="E118" s="199">
        <v>3646.35</v>
      </c>
      <c r="F118" s="199">
        <v>2645.77</v>
      </c>
      <c r="G118" s="200" t="s">
        <v>534</v>
      </c>
      <c r="H118" s="208" t="s">
        <v>535</v>
      </c>
    </row>
    <row r="119" ht="14.25" customHeight="1" spans="1:9">
      <c r="A119" s="201" t="s">
        <v>736</v>
      </c>
      <c r="B119" s="229" t="s">
        <v>737</v>
      </c>
      <c r="C119" s="197"/>
      <c r="D119" s="198"/>
      <c r="E119" s="199"/>
      <c r="F119" s="199"/>
      <c r="G119" s="200"/>
      <c r="H119" s="208"/>
    </row>
    <row r="120" ht="14.25" customHeight="1" spans="1:9">
      <c r="A120" s="201" t="s">
        <v>738</v>
      </c>
      <c r="B120" s="230" t="s">
        <v>739</v>
      </c>
      <c r="C120" s="197"/>
      <c r="D120" s="198"/>
      <c r="E120" s="199"/>
      <c r="F120" s="199"/>
      <c r="G120" s="200"/>
      <c r="H120" s="208"/>
    </row>
    <row r="121" ht="14.25" customHeight="1" spans="1:9">
      <c r="A121" s="201" t="s">
        <v>740</v>
      </c>
      <c r="B121" s="230" t="s">
        <v>741</v>
      </c>
      <c r="C121" s="197"/>
      <c r="D121" s="198"/>
      <c r="E121" s="199"/>
      <c r="F121" s="199"/>
      <c r="G121" s="200"/>
      <c r="H121" s="208"/>
    </row>
    <row r="122" ht="14.25" customHeight="1" spans="1:9">
      <c r="A122" s="231" t="s">
        <v>742</v>
      </c>
      <c r="B122" s="232" t="s">
        <v>743</v>
      </c>
      <c r="C122" s="211"/>
      <c r="D122" s="212"/>
      <c r="E122" s="213"/>
      <c r="F122" s="213"/>
      <c r="G122" s="226"/>
      <c r="H122" s="233"/>
    </row>
    <row r="123" ht="14.25" customHeight="1" spans="1:9">
      <c r="A123" s="214" t="s">
        <v>744</v>
      </c>
      <c r="B123" s="234" t="s">
        <v>673</v>
      </c>
      <c r="C123" s="235"/>
      <c r="D123" s="236"/>
      <c r="E123" s="237"/>
      <c r="F123" s="237"/>
      <c r="G123" s="208"/>
      <c r="H123" s="208"/>
    </row>
    <row r="124" ht="14.25" customHeight="1" spans="1:9">
      <c r="A124" s="214" t="s">
        <v>745</v>
      </c>
      <c r="B124" s="234" t="s">
        <v>673</v>
      </c>
      <c r="C124" s="197"/>
      <c r="D124" s="198"/>
      <c r="E124" s="199"/>
      <c r="F124" s="199"/>
      <c r="G124" s="208"/>
      <c r="H124" s="208"/>
    </row>
    <row r="125" ht="14.25" customHeight="1" spans="1:9">
      <c r="A125" s="214" t="s">
        <v>746</v>
      </c>
      <c r="B125" s="216" t="s">
        <v>747</v>
      </c>
      <c r="C125" s="197"/>
      <c r="D125" s="198"/>
      <c r="E125" s="199"/>
      <c r="F125" s="199"/>
      <c r="G125" s="208"/>
      <c r="H125" s="208"/>
    </row>
    <row r="126" ht="14.25" customHeight="1" spans="1:9">
      <c r="A126" s="214" t="s">
        <v>748</v>
      </c>
      <c r="B126" s="216" t="s">
        <v>749</v>
      </c>
      <c r="C126" s="197"/>
      <c r="D126" s="198"/>
      <c r="E126" s="199"/>
      <c r="F126" s="199"/>
      <c r="G126" s="208"/>
      <c r="H126" s="208"/>
    </row>
    <row r="127" ht="14.25" customHeight="1" spans="1:9">
      <c r="A127" s="214" t="s">
        <v>750</v>
      </c>
      <c r="B127" s="216" t="s">
        <v>751</v>
      </c>
      <c r="C127" s="197"/>
      <c r="D127" s="198"/>
      <c r="E127" s="199"/>
      <c r="F127" s="199"/>
      <c r="G127" s="200"/>
      <c r="H127" s="200"/>
      <c r="I127" s="238"/>
    </row>
    <row r="128" ht="14.25" customHeight="1" spans="1:9">
      <c r="A128" s="214" t="s">
        <v>752</v>
      </c>
      <c r="B128" s="216" t="s">
        <v>753</v>
      </c>
      <c r="C128" s="197" t="s">
        <v>533</v>
      </c>
      <c r="D128" s="198">
        <v>1</v>
      </c>
      <c r="E128" s="199">
        <v>2912</v>
      </c>
      <c r="F128" s="199">
        <v>2912</v>
      </c>
      <c r="G128" s="208" t="s">
        <v>534</v>
      </c>
      <c r="H128" s="208" t="s">
        <v>535</v>
      </c>
      <c r="I128" s="238"/>
    </row>
    <row r="129" ht="14.25" customHeight="1" spans="1:11">
      <c r="A129" s="214" t="s">
        <v>754</v>
      </c>
      <c r="B129" s="216" t="s">
        <v>755</v>
      </c>
      <c r="C129" s="197" t="s">
        <v>582</v>
      </c>
      <c r="D129" s="198">
        <v>2</v>
      </c>
      <c r="E129" s="199">
        <v>810.5</v>
      </c>
      <c r="F129" s="199">
        <v>810.5</v>
      </c>
      <c r="G129" s="208" t="s">
        <v>534</v>
      </c>
      <c r="H129" s="208" t="s">
        <v>535</v>
      </c>
    </row>
    <row r="130" spans="1:11">
      <c r="B130" s="239"/>
      <c r="C130" s="240"/>
      <c r="D130" s="240"/>
      <c r="E130" s="240"/>
      <c r="F130" s="241"/>
      <c r="G130" s="241"/>
    </row>
    <row r="131" ht="14.25" customHeight="1" spans="1:11">
      <c r="A131" s="194" t="s">
        <v>756</v>
      </c>
      <c r="B131" s="194"/>
      <c r="C131" s="194"/>
      <c r="D131" s="194"/>
      <c r="E131" s="194"/>
      <c r="F131" s="194"/>
      <c r="G131" s="194"/>
      <c r="H131" s="194"/>
    </row>
    <row r="132" ht="14.25" customHeight="1" spans="1:11">
      <c r="A132" s="201" t="s">
        <v>757</v>
      </c>
      <c r="B132" s="202" t="s">
        <v>643</v>
      </c>
      <c r="C132" s="197"/>
      <c r="D132" s="198"/>
      <c r="E132" s="199"/>
      <c r="F132" s="199"/>
      <c r="G132" s="200"/>
      <c r="H132" s="208"/>
    </row>
    <row r="133" ht="14.25" customHeight="1" spans="1:11">
      <c r="A133" s="201" t="s">
        <v>758</v>
      </c>
      <c r="B133" s="203" t="s">
        <v>759</v>
      </c>
      <c r="C133" s="197"/>
      <c r="D133" s="198"/>
      <c r="E133" s="199"/>
      <c r="F133" s="199"/>
      <c r="G133" s="200"/>
      <c r="H133" s="208"/>
    </row>
    <row r="134" ht="14.25" customHeight="1" spans="1:11">
      <c r="A134" s="201" t="s">
        <v>760</v>
      </c>
      <c r="B134" s="203" t="s">
        <v>761</v>
      </c>
      <c r="C134" s="197"/>
      <c r="D134" s="198"/>
      <c r="E134" s="199"/>
      <c r="F134" s="199"/>
      <c r="G134" s="200"/>
      <c r="H134" s="208"/>
    </row>
    <row r="135" ht="14.25" customHeight="1" spans="1:11">
      <c r="A135" s="201" t="s">
        <v>762</v>
      </c>
      <c r="B135" s="204" t="s">
        <v>763</v>
      </c>
      <c r="C135" s="197"/>
      <c r="D135" s="198"/>
      <c r="E135" s="199"/>
      <c r="F135" s="199"/>
      <c r="G135" s="200"/>
      <c r="H135" s="208"/>
    </row>
    <row r="136" ht="14.25" customHeight="1" spans="1:11">
      <c r="A136" s="201" t="s">
        <v>764</v>
      </c>
      <c r="B136" s="196" t="s">
        <v>765</v>
      </c>
      <c r="C136" s="197"/>
      <c r="D136" s="198"/>
      <c r="E136" s="199"/>
      <c r="F136" s="199"/>
      <c r="G136" s="200"/>
      <c r="H136" s="208"/>
      <c r="I136" s="238"/>
      <c r="J136" s="238"/>
      <c r="K136" s="242"/>
    </row>
    <row r="137" ht="14.25" customHeight="1" spans="1:11">
      <c r="A137" s="201" t="s">
        <v>766</v>
      </c>
      <c r="B137" s="196" t="s">
        <v>767</v>
      </c>
      <c r="C137" s="197"/>
      <c r="D137" s="198"/>
      <c r="E137" s="199"/>
      <c r="F137" s="199"/>
      <c r="G137" s="200"/>
      <c r="H137" s="208"/>
      <c r="I137" s="238"/>
      <c r="J137" s="238"/>
      <c r="K137" s="242"/>
    </row>
    <row r="138" ht="14.25" customHeight="1" spans="1:11">
      <c r="A138" s="231" t="s">
        <v>768</v>
      </c>
      <c r="B138" s="210" t="s">
        <v>769</v>
      </c>
      <c r="C138" s="211"/>
      <c r="D138" s="212"/>
      <c r="E138" s="213"/>
      <c r="F138" s="243"/>
      <c r="G138" s="200"/>
      <c r="H138" s="200"/>
    </row>
    <row r="139" ht="14.25" customHeight="1" spans="1:11">
      <c r="A139" s="214" t="s">
        <v>770</v>
      </c>
      <c r="B139" s="216" t="s">
        <v>771</v>
      </c>
      <c r="C139" s="197"/>
      <c r="D139" s="198"/>
      <c r="E139" s="219"/>
      <c r="F139" s="219"/>
      <c r="G139" s="200"/>
      <c r="H139" s="200"/>
    </row>
    <row r="140" ht="14.25" customHeight="1" spans="1:11">
      <c r="A140" s="214" t="s">
        <v>772</v>
      </c>
      <c r="B140" s="216" t="s">
        <v>773</v>
      </c>
      <c r="C140" s="197"/>
      <c r="D140" s="198"/>
      <c r="E140" s="199"/>
      <c r="F140" s="199"/>
      <c r="G140" s="208"/>
      <c r="H140" s="200"/>
    </row>
    <row r="141" ht="14.25" customHeight="1" spans="1:11">
      <c r="A141" s="214"/>
      <c r="B141" s="216"/>
      <c r="C141" s="197"/>
      <c r="D141" s="198"/>
      <c r="E141" s="199"/>
      <c r="F141" s="199"/>
      <c r="G141" s="208"/>
      <c r="H141" s="200"/>
    </row>
    <row r="142" ht="14.25" customHeight="1" spans="1:11">
      <c r="A142" s="214"/>
      <c r="B142" s="216"/>
      <c r="C142" s="197"/>
      <c r="D142" s="198"/>
      <c r="E142" s="199"/>
      <c r="F142" s="199"/>
      <c r="G142" s="208"/>
      <c r="H142" s="208"/>
    </row>
    <row r="143" spans="1:11">
      <c r="B143" s="239"/>
      <c r="C143" s="240"/>
      <c r="D143" s="240"/>
      <c r="E143" s="240"/>
      <c r="F143" s="241"/>
      <c r="G143" s="241"/>
    </row>
    <row r="144" s="180" customFormat="1" customHeight="1" spans="1:11">
      <c r="A144" s="244" t="s">
        <v>474</v>
      </c>
      <c r="B144" s="244"/>
      <c r="C144" s="244"/>
      <c r="D144" s="245">
        <f xml:space="preserve">SUM(D13:D129)</f>
        <v>82</v>
      </c>
      <c r="E144" s="246"/>
    </row>
    <row r="145" spans="1:10">
      <c r="B145" s="247"/>
      <c r="C145" s="248"/>
      <c r="D145" s="247"/>
      <c r="E145" s="247"/>
      <c r="F145" s="249"/>
      <c r="G145" s="249"/>
      <c r="H145" s="250"/>
      <c r="I145" s="251"/>
      <c r="J145" s="251"/>
    </row>
    <row r="147" ht="25.5" spans="1:10">
      <c r="A147" s="191" t="s">
        <v>81</v>
      </c>
      <c r="B147" s="191" t="s">
        <v>523</v>
      </c>
      <c r="C147" s="191" t="s">
        <v>524</v>
      </c>
      <c r="D147" s="191" t="s">
        <v>525</v>
      </c>
      <c r="E147" s="191" t="s">
        <v>526</v>
      </c>
      <c r="F147" s="191" t="s">
        <v>527</v>
      </c>
      <c r="G147" s="191" t="s">
        <v>528</v>
      </c>
      <c r="H147" s="191" t="s">
        <v>529</v>
      </c>
    </row>
    <row r="148" ht="6" customHeight="1"/>
    <row r="149" s="181" customFormat="1" ht="14.25" customHeight="1" spans="1:10">
      <c r="A149" s="194" t="s">
        <v>774</v>
      </c>
      <c r="B149" s="194"/>
      <c r="C149" s="194"/>
      <c r="D149" s="194"/>
      <c r="E149" s="194"/>
      <c r="F149" s="194"/>
      <c r="G149" s="194"/>
      <c r="H149" s="194"/>
    </row>
    <row r="150" ht="14.25" customHeight="1" spans="1:10">
      <c r="A150" s="201" t="s">
        <v>775</v>
      </c>
      <c r="B150" s="203" t="s">
        <v>776</v>
      </c>
      <c r="C150" s="197"/>
      <c r="D150" s="198"/>
      <c r="E150" s="199"/>
      <c r="F150" s="199"/>
      <c r="G150" s="200"/>
      <c r="H150" s="200"/>
    </row>
    <row r="151" ht="14.25" customHeight="1" spans="1:10">
      <c r="A151" s="201" t="s">
        <v>777</v>
      </c>
      <c r="B151" s="203" t="s">
        <v>776</v>
      </c>
      <c r="C151" s="197"/>
      <c r="D151" s="198"/>
      <c r="E151" s="199"/>
      <c r="F151" s="199"/>
      <c r="G151" s="200"/>
      <c r="H151" s="200"/>
    </row>
    <row r="152" ht="14.25" customHeight="1" spans="1:10">
      <c r="A152" s="201" t="s">
        <v>778</v>
      </c>
      <c r="B152" s="203" t="s">
        <v>776</v>
      </c>
      <c r="C152" s="197"/>
      <c r="D152" s="198"/>
      <c r="E152" s="199"/>
      <c r="F152" s="199"/>
      <c r="G152" s="200"/>
      <c r="H152" s="200"/>
    </row>
    <row r="153" ht="14.25" customHeight="1" spans="1:10">
      <c r="A153" s="201" t="s">
        <v>779</v>
      </c>
      <c r="B153" s="203" t="s">
        <v>776</v>
      </c>
      <c r="C153" s="197"/>
      <c r="D153" s="198"/>
      <c r="E153" s="199"/>
      <c r="F153" s="199"/>
      <c r="G153" s="200"/>
      <c r="H153" s="200"/>
    </row>
    <row r="154" ht="14.25" customHeight="1" spans="1:10">
      <c r="A154" s="201" t="s">
        <v>780</v>
      </c>
      <c r="B154" s="203" t="s">
        <v>781</v>
      </c>
      <c r="C154" s="197"/>
      <c r="D154" s="198"/>
      <c r="E154" s="199"/>
      <c r="F154" s="199"/>
      <c r="G154" s="200"/>
      <c r="H154" s="200"/>
    </row>
    <row r="155" ht="14.25" customHeight="1" spans="1:10">
      <c r="A155" s="201" t="s">
        <v>782</v>
      </c>
      <c r="B155" s="203" t="s">
        <v>783</v>
      </c>
      <c r="C155" s="197"/>
      <c r="D155" s="198"/>
      <c r="E155" s="199"/>
      <c r="F155" s="199"/>
      <c r="G155" s="200"/>
      <c r="H155" s="200"/>
    </row>
    <row r="156" ht="14.25" customHeight="1" spans="1:10">
      <c r="A156" s="201" t="s">
        <v>784</v>
      </c>
      <c r="B156" s="203" t="s">
        <v>785</v>
      </c>
      <c r="C156" s="197"/>
      <c r="D156" s="198"/>
      <c r="E156" s="199"/>
      <c r="F156" s="199"/>
      <c r="G156" s="200"/>
      <c r="H156" s="200"/>
    </row>
    <row r="157" ht="14.25" customHeight="1" spans="1:10">
      <c r="A157" s="201" t="s">
        <v>786</v>
      </c>
      <c r="B157" s="203" t="s">
        <v>787</v>
      </c>
      <c r="C157" s="197"/>
      <c r="D157" s="198"/>
      <c r="E157" s="199"/>
      <c r="F157" s="199"/>
      <c r="G157" s="200"/>
      <c r="H157" s="200"/>
    </row>
    <row r="158" ht="14.25" customHeight="1" spans="1:10">
      <c r="A158" s="201" t="s">
        <v>788</v>
      </c>
      <c r="B158" s="203" t="s">
        <v>789</v>
      </c>
      <c r="C158" s="197"/>
      <c r="D158" s="198"/>
      <c r="E158" s="199"/>
      <c r="F158" s="199"/>
      <c r="G158" s="200"/>
      <c r="H158" s="200"/>
    </row>
    <row r="159" ht="14.25" customHeight="1" spans="1:10">
      <c r="A159" s="201" t="s">
        <v>790</v>
      </c>
      <c r="B159" s="252" t="s">
        <v>791</v>
      </c>
      <c r="C159" s="197"/>
      <c r="D159" s="198"/>
      <c r="E159" s="199"/>
      <c r="F159" s="199"/>
      <c r="G159" s="200"/>
      <c r="H159" s="200"/>
    </row>
    <row r="160" ht="14.25" customHeight="1" spans="1:10">
      <c r="A160" s="201" t="s">
        <v>792</v>
      </c>
      <c r="B160" s="202" t="s">
        <v>793</v>
      </c>
      <c r="C160" s="197"/>
      <c r="D160" s="198"/>
      <c r="E160" s="199"/>
      <c r="F160" s="199"/>
      <c r="G160" s="200"/>
      <c r="H160" s="200"/>
    </row>
    <row r="161" ht="14.25" customHeight="1" spans="1:8">
      <c r="A161" s="201" t="s">
        <v>794</v>
      </c>
      <c r="B161" s="202" t="s">
        <v>793</v>
      </c>
      <c r="C161" s="197"/>
      <c r="D161" s="198"/>
      <c r="E161" s="199"/>
      <c r="F161" s="199"/>
      <c r="G161" s="200"/>
      <c r="H161" s="200"/>
    </row>
    <row r="162" ht="14.25" customHeight="1" spans="1:8">
      <c r="A162" s="201" t="s">
        <v>795</v>
      </c>
      <c r="B162" s="202" t="s">
        <v>793</v>
      </c>
      <c r="C162" s="197"/>
      <c r="D162" s="198"/>
      <c r="E162" s="199"/>
      <c r="F162" s="199"/>
      <c r="G162" s="200"/>
      <c r="H162" s="200"/>
    </row>
    <row r="163" ht="14.25" customHeight="1" spans="1:8">
      <c r="A163" s="201" t="s">
        <v>796</v>
      </c>
      <c r="B163" s="202" t="s">
        <v>797</v>
      </c>
      <c r="C163" s="197"/>
      <c r="D163" s="198"/>
      <c r="E163" s="199"/>
      <c r="F163" s="199"/>
      <c r="G163" s="200"/>
      <c r="H163" s="200"/>
    </row>
    <row r="164" ht="14.25" customHeight="1" spans="1:8">
      <c r="A164" s="201" t="s">
        <v>798</v>
      </c>
      <c r="B164" s="202" t="s">
        <v>799</v>
      </c>
      <c r="C164" s="197"/>
      <c r="D164" s="198"/>
      <c r="E164" s="199"/>
      <c r="F164" s="199"/>
      <c r="G164" s="200"/>
      <c r="H164" s="200"/>
    </row>
    <row r="165" ht="14.25" customHeight="1" spans="1:8">
      <c r="A165" s="201" t="s">
        <v>800</v>
      </c>
      <c r="B165" s="202" t="s">
        <v>801</v>
      </c>
      <c r="C165" s="197"/>
      <c r="D165" s="198"/>
      <c r="E165" s="199"/>
      <c r="F165" s="199"/>
      <c r="G165" s="200"/>
      <c r="H165" s="200"/>
    </row>
    <row r="166" ht="14.25" customHeight="1" spans="1:8">
      <c r="A166" s="201" t="s">
        <v>802</v>
      </c>
      <c r="B166" s="203" t="s">
        <v>803</v>
      </c>
      <c r="C166" s="197"/>
      <c r="D166" s="198"/>
      <c r="E166" s="199"/>
      <c r="F166" s="199"/>
      <c r="G166" s="200"/>
      <c r="H166" s="200"/>
    </row>
    <row r="167" ht="14.25" customHeight="1" spans="1:8">
      <c r="A167" s="201" t="s">
        <v>804</v>
      </c>
      <c r="B167" s="203" t="s">
        <v>805</v>
      </c>
      <c r="C167" s="235" t="s">
        <v>806</v>
      </c>
      <c r="D167" s="236">
        <v>19</v>
      </c>
      <c r="E167" s="237">
        <v>1150</v>
      </c>
      <c r="F167" s="237">
        <v>1100</v>
      </c>
      <c r="G167" s="200" t="s">
        <v>583</v>
      </c>
      <c r="H167" s="200" t="s">
        <v>807</v>
      </c>
    </row>
    <row r="168" ht="14.25" customHeight="1" spans="1:8">
      <c r="A168" s="201" t="s">
        <v>808</v>
      </c>
      <c r="B168" s="203" t="s">
        <v>809</v>
      </c>
      <c r="C168" s="197" t="s">
        <v>582</v>
      </c>
      <c r="D168" s="198">
        <v>1</v>
      </c>
      <c r="E168" s="199">
        <v>13000</v>
      </c>
      <c r="F168" s="199">
        <v>13000</v>
      </c>
      <c r="G168" s="200" t="s">
        <v>583</v>
      </c>
      <c r="H168" s="200" t="s">
        <v>535</v>
      </c>
    </row>
    <row r="169" ht="14.25" customHeight="1" spans="1:8">
      <c r="A169" s="201" t="s">
        <v>810</v>
      </c>
      <c r="B169" s="203" t="s">
        <v>811</v>
      </c>
      <c r="C169" s="197"/>
      <c r="D169" s="198"/>
      <c r="E169" s="199"/>
      <c r="F169" s="199"/>
      <c r="G169" s="200"/>
      <c r="H169" s="200"/>
    </row>
    <row r="170" ht="14.25" customHeight="1" spans="1:8">
      <c r="A170" s="201" t="s">
        <v>812</v>
      </c>
      <c r="B170" s="203" t="s">
        <v>813</v>
      </c>
      <c r="C170" s="197"/>
      <c r="D170" s="198"/>
      <c r="E170" s="199"/>
      <c r="F170" s="199"/>
      <c r="G170" s="200"/>
      <c r="H170" s="200"/>
    </row>
    <row r="171" ht="14.25" customHeight="1" spans="1:8">
      <c r="A171" s="201" t="s">
        <v>814</v>
      </c>
      <c r="B171" s="203" t="s">
        <v>815</v>
      </c>
      <c r="C171" s="197"/>
      <c r="D171" s="198"/>
      <c r="E171" s="199"/>
      <c r="F171" s="199"/>
      <c r="G171" s="200"/>
      <c r="H171" s="200"/>
    </row>
    <row r="172" ht="14.25" customHeight="1" spans="1:8">
      <c r="A172" s="201" t="s">
        <v>816</v>
      </c>
      <c r="B172" s="203" t="s">
        <v>817</v>
      </c>
      <c r="C172" s="197"/>
      <c r="D172" s="198"/>
      <c r="E172" s="199"/>
      <c r="F172" s="199"/>
      <c r="G172" s="200"/>
      <c r="H172" s="200"/>
    </row>
    <row r="173" ht="14.25" customHeight="1" spans="1:8">
      <c r="A173" s="201" t="s">
        <v>818</v>
      </c>
      <c r="B173" s="203" t="s">
        <v>819</v>
      </c>
      <c r="C173" s="197"/>
      <c r="D173" s="198"/>
      <c r="E173" s="199"/>
      <c r="F173" s="199"/>
      <c r="G173" s="200"/>
      <c r="H173" s="200"/>
    </row>
    <row r="174" ht="14.25" customHeight="1" spans="1:8">
      <c r="A174" s="201" t="s">
        <v>820</v>
      </c>
      <c r="B174" s="203" t="s">
        <v>821</v>
      </c>
      <c r="C174" s="197"/>
      <c r="D174" s="198"/>
      <c r="E174" s="199"/>
      <c r="F174" s="199"/>
      <c r="G174" s="200"/>
      <c r="H174" s="200"/>
    </row>
    <row r="175" ht="14.25" customHeight="1" spans="1:8">
      <c r="A175" s="201" t="s">
        <v>822</v>
      </c>
      <c r="B175" s="203" t="s">
        <v>823</v>
      </c>
      <c r="C175" s="197"/>
      <c r="D175" s="198"/>
      <c r="E175" s="199"/>
      <c r="F175" s="199"/>
      <c r="G175" s="200"/>
      <c r="H175" s="200"/>
    </row>
    <row r="176" ht="14.25" customHeight="1" spans="1:8">
      <c r="A176" s="201" t="s">
        <v>824</v>
      </c>
      <c r="B176" s="203" t="s">
        <v>825</v>
      </c>
      <c r="C176" s="197"/>
      <c r="D176" s="198"/>
      <c r="E176" s="199"/>
      <c r="F176" s="199"/>
      <c r="G176" s="200"/>
      <c r="H176" s="200"/>
    </row>
    <row r="177" ht="14.25" customHeight="1" spans="1:8">
      <c r="A177" s="201" t="s">
        <v>826</v>
      </c>
      <c r="B177" s="203" t="s">
        <v>827</v>
      </c>
      <c r="C177" s="197"/>
      <c r="D177" s="198"/>
      <c r="E177" s="199"/>
      <c r="F177" s="199"/>
      <c r="G177" s="200"/>
      <c r="H177" s="200"/>
    </row>
    <row r="178" ht="14.25" customHeight="1" spans="1:8">
      <c r="A178" s="201" t="s">
        <v>828</v>
      </c>
      <c r="B178" s="203" t="s">
        <v>829</v>
      </c>
      <c r="C178" s="197"/>
      <c r="D178" s="198"/>
      <c r="E178" s="199"/>
      <c r="F178" s="199"/>
      <c r="G178" s="200"/>
      <c r="H178" s="200"/>
    </row>
    <row r="179" ht="14.25" customHeight="1" spans="1:8">
      <c r="A179" s="201" t="s">
        <v>830</v>
      </c>
      <c r="B179" s="203" t="s">
        <v>829</v>
      </c>
      <c r="C179" s="197"/>
      <c r="D179" s="198"/>
      <c r="E179" s="199"/>
      <c r="F179" s="199"/>
      <c r="G179" s="200"/>
      <c r="H179" s="200"/>
    </row>
    <row r="180" ht="14.25" customHeight="1" spans="1:8">
      <c r="A180" s="201" t="s">
        <v>831</v>
      </c>
      <c r="B180" s="203" t="s">
        <v>832</v>
      </c>
      <c r="C180" s="197"/>
      <c r="D180" s="198"/>
      <c r="E180" s="199"/>
      <c r="F180" s="199"/>
      <c r="G180" s="200"/>
      <c r="H180" s="200"/>
    </row>
    <row r="181" ht="14.25" customHeight="1" spans="1:8">
      <c r="A181" s="201" t="s">
        <v>833</v>
      </c>
      <c r="B181" s="203" t="s">
        <v>834</v>
      </c>
      <c r="C181" s="197"/>
      <c r="D181" s="198"/>
      <c r="E181" s="199"/>
      <c r="F181" s="199"/>
      <c r="G181" s="200"/>
      <c r="H181" s="200"/>
    </row>
    <row r="182" ht="14.25" customHeight="1" spans="1:8">
      <c r="A182" s="201" t="s">
        <v>835</v>
      </c>
      <c r="B182" s="253" t="s">
        <v>836</v>
      </c>
      <c r="C182" s="197"/>
      <c r="D182" s="198"/>
      <c r="E182" s="199"/>
      <c r="F182" s="199"/>
      <c r="G182" s="200"/>
      <c r="H182" s="200"/>
    </row>
    <row r="183" ht="14.25" customHeight="1" spans="1:8">
      <c r="A183" s="201" t="s">
        <v>837</v>
      </c>
      <c r="B183" s="203" t="s">
        <v>838</v>
      </c>
      <c r="C183" s="197"/>
      <c r="D183" s="198"/>
      <c r="E183" s="199"/>
      <c r="F183" s="199"/>
      <c r="G183" s="200"/>
      <c r="H183" s="200"/>
    </row>
    <row r="184" ht="14.25" customHeight="1" spans="1:8">
      <c r="A184" s="201" t="s">
        <v>839</v>
      </c>
      <c r="B184" s="253" t="s">
        <v>840</v>
      </c>
      <c r="C184" s="197"/>
      <c r="D184" s="198"/>
      <c r="E184" s="199"/>
      <c r="F184" s="199"/>
      <c r="G184" s="200"/>
      <c r="H184" s="200"/>
    </row>
    <row r="185" ht="14.25" customHeight="1" spans="1:8">
      <c r="A185" s="201" t="s">
        <v>841</v>
      </c>
      <c r="B185" s="203" t="s">
        <v>842</v>
      </c>
      <c r="C185" s="197"/>
      <c r="D185" s="198"/>
      <c r="E185" s="199"/>
      <c r="F185" s="199"/>
      <c r="G185" s="200"/>
      <c r="H185" s="200"/>
    </row>
    <row r="186" ht="14.25" customHeight="1" spans="1:8">
      <c r="A186" s="201" t="s">
        <v>843</v>
      </c>
      <c r="B186" s="203" t="s">
        <v>844</v>
      </c>
      <c r="C186" s="197"/>
      <c r="D186" s="198"/>
      <c r="E186" s="199"/>
      <c r="F186" s="199"/>
      <c r="G186" s="200"/>
      <c r="H186" s="200"/>
    </row>
    <row r="187" ht="14.25" customHeight="1" spans="1:8">
      <c r="A187" s="201" t="s">
        <v>845</v>
      </c>
      <c r="B187" s="203" t="s">
        <v>846</v>
      </c>
      <c r="C187" s="197"/>
      <c r="D187" s="198"/>
      <c r="E187" s="199"/>
      <c r="F187" s="199"/>
      <c r="G187" s="200"/>
      <c r="H187" s="200"/>
    </row>
    <row r="188" ht="14.25" customHeight="1" spans="1:8">
      <c r="A188" s="201" t="s">
        <v>847</v>
      </c>
      <c r="B188" s="203" t="s">
        <v>848</v>
      </c>
      <c r="C188" s="197"/>
      <c r="D188" s="198"/>
      <c r="E188" s="199"/>
      <c r="F188" s="199"/>
      <c r="G188" s="200"/>
      <c r="H188" s="200"/>
    </row>
    <row r="189" ht="14.25" customHeight="1" spans="1:8">
      <c r="A189" s="201" t="s">
        <v>849</v>
      </c>
      <c r="B189" s="203" t="s">
        <v>850</v>
      </c>
      <c r="C189" s="197"/>
      <c r="D189" s="198"/>
      <c r="E189" s="199"/>
      <c r="F189" s="199"/>
      <c r="G189" s="200"/>
      <c r="H189" s="200"/>
    </row>
    <row r="190" ht="14.25" customHeight="1" spans="1:8">
      <c r="A190" s="201" t="s">
        <v>851</v>
      </c>
      <c r="B190" s="203" t="s">
        <v>852</v>
      </c>
      <c r="C190" s="235"/>
      <c r="D190" s="236"/>
      <c r="E190" s="237"/>
      <c r="F190" s="237"/>
      <c r="G190" s="200"/>
      <c r="H190" s="200"/>
    </row>
    <row r="191" ht="14.25" customHeight="1" spans="1:8">
      <c r="A191" s="201" t="s">
        <v>853</v>
      </c>
      <c r="B191" s="203" t="s">
        <v>854</v>
      </c>
      <c r="C191" s="197"/>
      <c r="D191" s="198"/>
      <c r="E191" s="199"/>
      <c r="F191" s="199"/>
      <c r="G191" s="200"/>
      <c r="H191" s="200"/>
    </row>
    <row r="192" ht="14.25" customHeight="1" spans="1:8">
      <c r="A192" s="201" t="s">
        <v>855</v>
      </c>
      <c r="B192" s="204" t="s">
        <v>856</v>
      </c>
      <c r="C192" s="197"/>
      <c r="D192" s="198"/>
      <c r="E192" s="199"/>
      <c r="F192" s="199"/>
      <c r="G192" s="200"/>
      <c r="H192" s="200"/>
    </row>
    <row r="193" ht="14.25" customHeight="1" spans="1:8">
      <c r="A193" s="201" t="s">
        <v>857</v>
      </c>
      <c r="B193" s="203" t="s">
        <v>858</v>
      </c>
      <c r="C193" s="197"/>
      <c r="D193" s="198"/>
      <c r="E193" s="199"/>
      <c r="F193" s="199"/>
      <c r="G193" s="200"/>
      <c r="H193" s="200"/>
    </row>
    <row r="194" ht="14.25" customHeight="1" spans="1:8">
      <c r="A194" s="201" t="s">
        <v>859</v>
      </c>
      <c r="B194" s="203" t="s">
        <v>860</v>
      </c>
      <c r="C194" s="197"/>
      <c r="D194" s="198"/>
      <c r="E194" s="199"/>
      <c r="F194" s="199"/>
      <c r="G194" s="200"/>
      <c r="H194" s="200"/>
    </row>
    <row r="195" ht="14.25" customHeight="1" spans="1:8">
      <c r="A195" s="201" t="s">
        <v>861</v>
      </c>
      <c r="B195" s="253" t="s">
        <v>862</v>
      </c>
      <c r="C195" s="197"/>
      <c r="D195" s="198">
        <v>1</v>
      </c>
      <c r="E195" s="199">
        <v>1500</v>
      </c>
      <c r="F195" s="199">
        <v>1500</v>
      </c>
      <c r="G195" s="200" t="s">
        <v>583</v>
      </c>
      <c r="H195" s="200" t="s">
        <v>807</v>
      </c>
    </row>
    <row r="196" ht="14.25" customHeight="1" spans="1:8">
      <c r="A196" s="231" t="s">
        <v>863</v>
      </c>
      <c r="B196" s="254" t="s">
        <v>864</v>
      </c>
      <c r="C196" s="211"/>
      <c r="D196" s="212"/>
      <c r="E196" s="213"/>
      <c r="F196" s="213"/>
      <c r="G196" s="226"/>
      <c r="H196" s="226"/>
    </row>
    <row r="197" ht="14.25" customHeight="1" spans="1:8">
      <c r="A197" s="214"/>
      <c r="B197" s="255"/>
      <c r="C197" s="197"/>
      <c r="D197" s="198"/>
      <c r="E197" s="199"/>
      <c r="F197" s="199"/>
      <c r="G197" s="208"/>
      <c r="H197" s="208"/>
    </row>
    <row r="198" ht="14.25" customHeight="1" spans="1:8">
      <c r="A198" s="214"/>
      <c r="B198" s="255"/>
      <c r="C198" s="197"/>
      <c r="D198" s="198"/>
      <c r="E198" s="199"/>
      <c r="F198" s="199"/>
      <c r="G198" s="208"/>
      <c r="H198" s="208"/>
    </row>
    <row r="199" ht="14.25" customHeight="1" spans="1:8">
      <c r="A199" s="214"/>
      <c r="B199" s="255"/>
      <c r="C199" s="197"/>
      <c r="D199" s="198"/>
      <c r="E199" s="199"/>
      <c r="F199" s="199"/>
      <c r="G199" s="208"/>
      <c r="H199" s="208"/>
    </row>
    <row r="200" ht="14.25" customHeight="1" spans="1:8">
      <c r="A200" s="214"/>
      <c r="B200" s="255"/>
      <c r="C200" s="197"/>
      <c r="D200" s="198"/>
      <c r="E200" s="199"/>
      <c r="F200" s="199"/>
      <c r="G200" s="208"/>
      <c r="H200" s="208"/>
    </row>
    <row r="201" ht="14.25" customHeight="1" spans="1:8">
      <c r="A201" s="214"/>
      <c r="B201" s="255"/>
      <c r="C201" s="197"/>
      <c r="D201" s="198"/>
      <c r="E201" s="199"/>
      <c r="F201" s="199"/>
      <c r="G201" s="208"/>
      <c r="H201" s="208"/>
    </row>
    <row r="202" ht="14.25" customHeight="1" spans="1:8">
      <c r="A202" s="214"/>
      <c r="B202" s="255"/>
      <c r="C202" s="197"/>
      <c r="D202" s="198"/>
      <c r="E202" s="199"/>
      <c r="F202" s="199"/>
      <c r="G202" s="208"/>
      <c r="H202" s="208"/>
    </row>
    <row r="203" ht="7.5" customHeight="1"/>
    <row r="204" customHeight="1" spans="1:8">
      <c r="A204" s="244" t="s">
        <v>865</v>
      </c>
      <c r="B204" s="244"/>
      <c r="C204" s="244"/>
      <c r="D204" s="245">
        <f xml:space="preserve">SUM(D150:D196)</f>
        <v>21</v>
      </c>
    </row>
    <row r="206" customHeight="1" spans="1:8">
      <c r="A206" s="244" t="s">
        <v>866</v>
      </c>
      <c r="B206" s="244"/>
      <c r="C206" s="244"/>
      <c r="D206" s="245">
        <f xml:space="preserve">SUM(D204,D144)</f>
        <v>103</v>
      </c>
    </row>
    <row r="211" spans="2:10">
      <c r="C211" s="256" t="s">
        <v>867</v>
      </c>
      <c r="D211" s="256"/>
      <c r="E211" s="256"/>
      <c r="F211" s="256"/>
      <c r="G211" s="257"/>
      <c r="I211" s="258"/>
      <c r="J211" s="258"/>
    </row>
    <row r="212" spans="2:10">
      <c r="B212" s="251"/>
      <c r="C212" s="251"/>
      <c r="D212" s="251"/>
      <c r="E212" s="251"/>
      <c r="F212" s="259"/>
      <c r="G212" s="259"/>
      <c r="I212" s="251"/>
      <c r="J212" s="251"/>
    </row>
    <row r="213" ht="18" spans="2:10">
      <c r="B213" s="260" t="s">
        <v>153</v>
      </c>
      <c r="C213" s="110" t="s">
        <v>21</v>
      </c>
      <c r="D213" s="110"/>
      <c r="E213" s="110"/>
      <c r="F213" s="110"/>
      <c r="G213" s="261"/>
      <c r="I213" s="262"/>
      <c r="J213" s="262"/>
    </row>
    <row r="214" ht="18" spans="2:10">
      <c r="B214" s="260" t="s">
        <v>22</v>
      </c>
      <c r="C214" s="113" t="s">
        <v>23</v>
      </c>
      <c r="D214" s="114"/>
      <c r="E214" s="114"/>
      <c r="F214" s="115"/>
      <c r="G214" s="261"/>
      <c r="I214" s="262"/>
      <c r="J214" s="262"/>
    </row>
    <row r="215" ht="19.5" spans="2:10">
      <c r="B215" s="260" t="s">
        <v>24</v>
      </c>
      <c r="C215" s="117" t="s">
        <v>868</v>
      </c>
      <c r="D215" s="118"/>
      <c r="E215" s="118"/>
      <c r="F215" s="119"/>
      <c r="G215" s="263"/>
      <c r="I215" s="264"/>
      <c r="J215" s="264"/>
    </row>
    <row r="216" ht="19.5" spans="2:10">
      <c r="B216" s="260" t="s">
        <v>26</v>
      </c>
      <c r="C216" s="120" t="s">
        <v>27</v>
      </c>
      <c r="D216" s="121"/>
      <c r="E216" s="121"/>
      <c r="F216" s="122"/>
      <c r="G216" s="263"/>
      <c r="I216" s="264"/>
      <c r="J216" s="264"/>
    </row>
  </sheetData>
  <sheetProtection selectLockedCells="1" selectUnlockedCells="1"/>
  <mergeCells count="16">
    <mergeCell ref="B2:E2"/>
    <mergeCell ref="B3:E3"/>
    <mergeCell ref="C8:G8"/>
    <mergeCell ref="A12:H12"/>
    <mergeCell ref="A55:H55"/>
    <mergeCell ref="A79:H79"/>
    <mergeCell ref="A131:H131"/>
    <mergeCell ref="A144:C144"/>
    <mergeCell ref="A149:H149"/>
    <mergeCell ref="A204:C204"/>
    <mergeCell ref="A206:C206"/>
    <mergeCell ref="C211:F211"/>
    <mergeCell ref="C213:F213"/>
    <mergeCell ref="C214:F214"/>
    <mergeCell ref="C215:F215"/>
    <mergeCell ref="C216:F216"/>
  </mergeCells>
  <dataValidations count="4">
    <dataValidation type="list" allowBlank="1" showErrorMessage="1" sqref="C38 C13:C28 C30:C35 C40:C53 C56:C62 C64:C67 C69:C77 C80:C88 C90:C129 C132:C142 C150:C202 C65551:C65591 C65594:C65610 C65612:C65615 C65618:C65625 C65627:C65665 C65668:C65678 C65686:C65738 C131087:C131127 C131130:C131146 C131148:C131151 C131154:C131161 C131163:C131201 C131204:C131214 C131222:C131274 C196623:C196663 C196666:C196682 C196684:C196687 C196690:C196697 C196699:C196737 C196740:C196750 C196758:C196810 C262159:C262199 C262202:C262218 C262220:C262223 C262226:C262233 C262235:C262273 C262276:C262286 C262294:C262346 C327695:C327735 C327738:C327754 C327756:C327759 C327762:C327769 C327771:C327809 C327812:C327822 C327830:C327882 C393231:C393271 C393274:C393290 C393292:C393295 C393298:C393305 C393307:C393345 C393348:C393358 C393366:C393418 C458767:C458807 C458810:C458826 C458828:C458831 C458834:C458841 C458843:C458881 C458884:C458894 C458902:C458954 C524303:C524343 C524346:C524362 C524364:C524367 C524370:C524377 C524379:C524417 C524420:C524430 C524438:C524490 C589839:C589879 C589882:C589898 C589900:C589903 C589906:C589913 C589915:C589953 C589956:C589966 C589974:C590026 C655375:C655415 C655418:C655434 C655436:C655439 C655442:C655449 C655451:C655489 C655492:C655502 C655510:C655562 C720911:C720951 C720954:C720970 C720972:C720975 C720978:C720985 C720987:C721025 C721028:C721038 C721046:C721098 C786447:C786487 C786490:C786506 C786508:C786511 C786514:C786521 C786523:C786561 C786564:C786574 C786582:C786634 C851983:C852023 C852026:C852042 C852044:C852047 C852050:C852057 C852059:C852097 C852100:C852110 C852118:C852170 C917519:C917559 C917562:C917578 C917580:C917583 C917586:C917593 C917595:C917633 C917636:C917646 C917654:C917706 C983055:C983095 C983098:C983114 C983116:C983119 C983122:C983129 C983131:C983169 C983172:C983182 C983190:C983242 IY13:IY53 IY56:IY72 IY74:IY77 IY80:IY88 IY90:IY129 IY132:IY142 IY150:IY202 IY65551:IY65591 IY65594:IY65610 IY65612:IY65615 IY65618:IY65625 IY65627:IY65665 IY65668:IY65678 IY65686:IY65738 IY131087:IY131127 IY131130:IY131146 IY131148:IY131151 IY131154:IY131161 IY131163:IY131201 IY131204:IY131214 IY131222:IY131274 IY196623:IY196663 IY196666:IY196682 IY196684:IY196687 IY196690:IY196697 IY196699:IY196737 IY196740:IY196750 IY196758:IY196810 IY262159:IY262199 IY262202:IY262218 IY262220:IY262223 IY262226:IY262233 IY262235:IY262273 IY262276:IY262286 IY262294:IY262346 IY327695:IY327735 IY327738:IY327754 IY327756:IY327759 IY327762:IY327769 IY327771:IY327809 IY327812:IY327822 IY327830:IY327882 IY393231:IY393271 IY393274:IY393290 IY393292:IY393295 IY393298:IY393305 IY393307:IY393345 IY393348:IY393358 IY393366:IY393418 IY458767:IY458807 IY458810:IY458826 IY458828:IY458831 IY458834:IY458841 IY458843:IY458881 IY458884:IY458894 IY458902:IY458954 IY524303:IY524343 IY524346:IY524362 IY524364:IY524367 IY524370:IY524377 IY524379:IY524417 IY524420:IY524430 IY524438:IY524490 IY589839:IY589879 IY589882:IY589898 IY589900:IY589903 IY589906:IY589913 IY589915:IY589953 IY589956:IY589966 IY589974:IY590026 IY655375:IY655415 IY655418:IY655434 IY655436:IY655439 IY655442:IY655449 IY655451:IY655489 IY655492:IY655502 IY655510:IY655562 IY720911:IY720951 IY720954:IY720970 IY720972:IY720975 IY720978:IY720985 IY720987:IY721025 IY721028:IY721038 IY721046:IY721098 IY786447:IY786487 IY786490:IY786506 IY786508:IY786511 IY786514:IY786521 IY786523:IY786561 IY786564:IY786574 IY786582:IY786634 IY851983:IY852023 IY852026:IY852042 IY852044:IY852047 IY852050:IY852057 IY852059:IY852097 IY852100:IY852110 IY852118:IY852170 IY917519:IY917559 IY917562:IY917578 IY917580:IY917583 IY917586:IY917593 IY917595:IY917633 IY917636:IY917646 IY917654:IY917706 IY983055:IY983095 IY983098:IY983114 IY983116:IY983119 IY983122:IY983129 IY983131:IY983169 IY983172:IY983182 IY983190:IY983242 SU13:SU53 SU56:SU72 SU74:SU77 SU80:SU88 SU90:SU129 SU132:SU142 SU150:SU202 SU65551:SU65591 SU65594:SU65610 SU65612:SU65615 SU65618:SU65625 SU65627:SU65665 SU65668:SU65678 SU65686:SU65738 SU131087:SU131127 SU131130:SU131146 SU131148:SU131151 SU131154:SU131161 SU131163:SU131201 SU131204:SU131214 SU131222:SU131274 SU196623:SU196663 SU196666:SU196682 SU196684:SU196687 SU196690:SU196697 SU196699:SU196737 SU196740:SU196750 SU196758:SU196810 SU262159:SU262199 SU262202:SU262218 SU262220:SU262223 SU262226:SU262233 SU262235:SU262273 SU262276:SU262286 SU262294:SU262346 SU327695:SU327735 SU327738:SU327754 SU327756:SU327759 SU327762:SU327769 SU327771:SU327809 SU327812:SU327822 SU327830:SU327882 SU393231:SU393271 SU393274:SU393290 SU393292:SU393295 SU393298:SU393305 SU393307:SU393345 SU393348:SU393358 SU393366:SU393418 SU458767:SU458807 SU458810:SU458826 SU458828:SU458831 SU458834:SU458841 SU458843:SU458881 SU458884:SU458894 SU458902:SU458954 SU524303:SU524343 SU524346:SU524362 SU524364:SU524367 SU524370:SU524377 SU524379:SU524417 SU524420:SU524430 SU524438:SU524490 SU589839:SU589879 SU589882:SU589898 SU589900:SU589903 SU589906:SU589913 SU589915:SU589953 SU589956:SU589966 SU589974:SU590026 SU655375:SU655415 SU655418:SU655434 SU655436:SU655439 SU655442:SU655449 SU655451:SU655489 SU655492:SU655502 SU655510:SU655562 SU720911:SU720951 SU720954:SU720970 SU720972:SU720975 SU720978:SU720985 SU720987:SU721025 SU721028:SU721038 SU721046:SU721098 SU786447:SU786487 SU786490:SU786506 SU786508:SU786511 SU786514:SU786521 SU786523:SU786561 SU786564:SU786574 SU786582:SU786634 SU851983:SU852023 SU852026:SU852042 SU852044:SU852047 SU852050:SU852057 SU852059:SU852097 SU852100:SU852110 SU852118:SU852170 SU917519:SU917559 SU917562:SU917578 SU917580:SU917583 SU917586:SU917593 SU917595:SU917633 SU917636:SU917646 SU917654:SU917706 SU983055:SU983095 SU983098:SU983114 SU983116:SU983119 SU983122:SU983129 SU983131:SU983169 SU983172:SU983182 SU983190:SU983242 ACQ13:ACQ53 ACQ56:ACQ72 ACQ74:ACQ77 ACQ80:ACQ88 ACQ90:ACQ129 ACQ132:ACQ142 ACQ150:ACQ202 ACQ65551:ACQ65591 ACQ65594:ACQ65610 ACQ65612:ACQ65615 ACQ65618:ACQ65625 ACQ65627:ACQ65665 ACQ65668:ACQ65678 ACQ65686:ACQ65738 ACQ131087:ACQ131127 ACQ131130:ACQ131146 ACQ131148:ACQ131151 ACQ131154:ACQ131161 ACQ131163:ACQ131201 ACQ131204:ACQ131214 ACQ131222:ACQ131274 ACQ196623:ACQ196663 ACQ196666:ACQ196682 ACQ196684:ACQ196687 ACQ196690:ACQ196697 ACQ196699:ACQ196737 ACQ196740:ACQ196750 ACQ196758:ACQ196810 ACQ262159:ACQ262199 ACQ262202:ACQ262218 ACQ262220:ACQ262223 ACQ262226:ACQ262233 ACQ262235:ACQ262273 ACQ262276:ACQ262286 ACQ262294:ACQ262346 ACQ327695:ACQ327735 ACQ327738:ACQ327754 ACQ327756:ACQ327759 ACQ327762:ACQ327769 ACQ327771:ACQ327809 ACQ327812:ACQ327822 ACQ327830:ACQ327882 ACQ393231:ACQ393271 ACQ393274:ACQ393290 ACQ393292:ACQ393295 ACQ393298:ACQ393305 ACQ393307:ACQ393345 ACQ393348:ACQ393358 ACQ393366:ACQ393418 ACQ458767:ACQ458807 ACQ458810:ACQ458826 ACQ458828:ACQ458831 ACQ458834:ACQ458841 ACQ458843:ACQ458881 ACQ458884:ACQ458894 ACQ458902:ACQ458954 ACQ524303:ACQ524343 ACQ524346:ACQ524362 ACQ524364:ACQ524367 ACQ524370:ACQ524377 ACQ524379:ACQ524417 ACQ524420:ACQ524430 ACQ524438:ACQ524490 ACQ589839:ACQ589879 ACQ589882:ACQ589898 ACQ589900:ACQ589903 ACQ589906:ACQ589913 ACQ589915:ACQ589953 ACQ589956:ACQ589966 ACQ589974:ACQ590026 ACQ655375:ACQ655415 ACQ655418:ACQ655434 ACQ655436:ACQ655439 ACQ655442:ACQ655449 ACQ655451:ACQ655489 ACQ655492:ACQ655502 ACQ655510:ACQ655562 ACQ720911:ACQ720951 ACQ720954:ACQ720970 ACQ720972:ACQ720975 ACQ720978:ACQ720985 ACQ720987:ACQ721025 ACQ721028:ACQ721038 ACQ721046:ACQ721098 ACQ786447:ACQ786487 ACQ786490:ACQ786506 ACQ786508:ACQ786511 ACQ786514:ACQ786521 ACQ786523:ACQ786561 ACQ786564:ACQ786574 ACQ786582:ACQ786634 ACQ851983:ACQ852023 ACQ852026:ACQ852042 ACQ852044:ACQ852047 ACQ852050:ACQ852057 ACQ852059:ACQ852097 ACQ852100:ACQ852110 ACQ852118:ACQ852170 ACQ917519:ACQ917559 ACQ917562:ACQ917578 ACQ917580:ACQ917583 ACQ917586:ACQ917593 ACQ917595:ACQ917633 ACQ917636:ACQ917646 ACQ917654:ACQ917706 ACQ983055:ACQ983095 ACQ983098:ACQ983114 ACQ983116:ACQ983119 ACQ983122:ACQ983129 ACQ983131:ACQ983169 ACQ983172:ACQ983182 ACQ983190:ACQ983242 AMM13:AMM53 AMM56:AMM72 AMM74:AMM77 AMM80:AMM88 AMM90:AMM129 AMM132:AMM142 AMM150:AMM202 AMM65551:AMM65591 AMM65594:AMM65610 AMM65612:AMM65615 AMM65618:AMM65625 AMM65627:AMM65665 AMM65668:AMM65678 AMM65686:AMM65738 AMM131087:AMM131127 AMM131130:AMM131146 AMM131148:AMM131151 AMM131154:AMM131161 AMM131163:AMM131201 AMM131204:AMM131214 AMM131222:AMM131274 AMM196623:AMM196663 AMM196666:AMM196682 AMM196684:AMM196687 AMM196690:AMM196697 AMM196699:AMM196737 AMM196740:AMM196750 AMM196758:AMM196810 AMM262159:AMM262199 AMM262202:AMM262218 AMM262220:AMM262223 AMM262226:AMM262233 AMM262235:AMM262273 AMM262276:AMM262286 AMM262294:AMM262346 AMM327695:AMM327735 AMM327738:AMM327754 AMM327756:AMM327759 AMM327762:AMM327769 AMM327771:AMM327809 AMM327812:AMM327822 AMM327830:AMM327882 AMM393231:AMM393271 AMM393274:AMM393290 AMM393292:AMM393295 AMM393298:AMM393305 AMM393307:AMM393345 AMM393348:AMM393358 AMM393366:AMM393418 AMM458767:AMM458807 AMM458810:AMM458826 AMM458828:AMM458831 AMM458834:AMM458841 AMM458843:AMM458881 AMM458884:AMM458894 AMM458902:AMM458954 AMM524303:AMM524343 AMM524346:AMM524362 AMM524364:AMM524367 AMM524370:AMM524377 AMM524379:AMM524417 AMM524420:AMM524430 AMM524438:AMM524490 AMM589839:AMM589879 AMM589882:AMM589898 AMM589900:AMM589903 AMM589906:AMM589913 AMM589915:AMM589953 AMM589956:AMM589966 AMM589974:AMM590026 AMM655375:AMM655415 AMM655418:AMM655434 AMM655436:AMM655439 AMM655442:AMM655449 AMM655451:AMM655489 AMM655492:AMM655502 AMM655510:AMM655562 AMM720911:AMM720951 AMM720954:AMM720970 AMM720972:AMM720975 AMM720978:AMM720985 AMM720987:AMM721025 AMM721028:AMM721038 AMM721046:AMM721098 AMM786447:AMM786487 AMM786490:AMM786506 AMM786508:AMM786511 AMM786514:AMM786521 AMM786523:AMM786561 AMM786564:AMM786574 AMM786582:AMM786634 AMM851983:AMM852023 AMM852026:AMM852042 AMM852044:AMM852047 AMM852050:AMM852057 AMM852059:AMM852097 AMM852100:AMM852110 AMM852118:AMM852170 AMM917519:AMM917559 AMM917562:AMM917578 AMM917580:AMM917583 AMM917586:AMM917593 AMM917595:AMM917633 AMM917636:AMM917646 AMM917654:AMM917706 AMM983055:AMM983095 AMM983098:AMM983114 AMM983116:AMM983119 AMM983122:AMM983129 AMM983131:AMM983169 AMM983172:AMM983182 AMM983190:AMM983242 AWI13:AWI53 AWI56:AWI72 AWI74:AWI77 AWI80:AWI88 AWI90:AWI129 AWI132:AWI142 AWI150:AWI202 AWI65551:AWI65591 AWI65594:AWI65610 AWI65612:AWI65615 AWI65618:AWI65625 AWI65627:AWI65665 AWI65668:AWI65678 AWI65686:AWI65738 AWI131087:AWI131127 AWI131130:AWI131146 AWI131148:AWI131151 AWI131154:AWI131161 AWI131163:AWI131201 AWI131204:AWI131214 AWI131222:AWI131274 AWI196623:AWI196663 AWI196666:AWI196682 AWI196684:AWI196687 AWI196690:AWI196697 AWI196699:AWI196737 AWI196740:AWI196750 AWI196758:AWI196810 AWI262159:AWI262199 AWI262202:AWI262218 AWI262220:AWI262223 AWI262226:AWI262233 AWI262235:AWI262273 AWI262276:AWI262286 AWI262294:AWI262346 AWI327695:AWI327735 AWI327738:AWI327754 AWI327756:AWI327759 AWI327762:AWI327769 AWI327771:AWI327809 AWI327812:AWI327822 AWI327830:AWI327882 AWI393231:AWI393271 AWI393274:AWI393290 AWI393292:AWI393295 AWI393298:AWI393305 AWI393307:AWI393345 AWI393348:AWI393358 AWI393366:AWI393418 AWI458767:AWI458807 AWI458810:AWI458826 AWI458828:AWI458831 AWI458834:AWI458841 AWI458843:AWI458881 AWI458884:AWI458894 AWI458902:AWI458954 AWI524303:AWI524343 AWI524346:AWI524362 AWI524364:AWI524367 AWI524370:AWI524377 AWI524379:AWI524417 AWI524420:AWI524430 AWI524438:AWI524490 AWI589839:AWI589879 AWI589882:AWI589898 AWI589900:AWI589903 AWI589906:AWI589913 AWI589915:AWI589953 AWI589956:AWI589966 AWI589974:AWI590026 AWI655375:AWI655415 AWI655418:AWI655434 AWI655436:AWI655439 AWI655442:AWI655449 AWI655451:AWI655489 AWI655492:AWI655502 AWI655510:AWI655562 AWI720911:AWI720951 AWI720954:AWI720970 AWI720972:AWI720975 AWI720978:AWI720985 AWI720987:AWI721025 AWI721028:AWI721038 AWI721046:AWI721098 AWI786447:AWI786487 AWI786490:AWI786506 AWI786508:AWI786511 AWI786514:AWI786521 AWI786523:AWI786561 AWI786564:AWI786574 AWI786582:AWI786634 AWI851983:AWI852023 AWI852026:AWI852042 AWI852044:AWI852047 AWI852050:AWI852057 AWI852059:AWI852097 AWI852100:AWI852110 AWI852118:AWI852170 AWI917519:AWI917559 AWI917562:AWI917578 AWI917580:AWI917583 AWI917586:AWI917593 AWI917595:AWI917633 AWI917636:AWI917646 AWI917654:AWI917706 AWI983055:AWI983095 AWI983098:AWI983114 AWI983116:AWI983119 AWI983122:AWI983129 AWI983131:AWI983169 AWI983172:AWI983182 AWI983190:AWI983242 BGE13:BGE53 BGE56:BGE72 BGE74:BGE77 BGE80:BGE88 BGE90:BGE129 BGE132:BGE142 BGE150:BGE202 BGE65551:BGE65591 BGE65594:BGE65610 BGE65612:BGE65615 BGE65618:BGE65625 BGE65627:BGE65665 BGE65668:BGE65678 BGE65686:BGE65738 BGE131087:BGE131127 BGE131130:BGE131146 BGE131148:BGE131151 BGE131154:BGE131161 BGE131163:BGE131201 BGE131204:BGE131214 BGE131222:BGE131274 BGE196623:BGE196663 BGE196666:BGE196682 BGE196684:BGE196687 BGE196690:BGE196697 BGE196699:BGE196737 BGE196740:BGE196750 BGE196758:BGE196810 BGE262159:BGE262199 BGE262202:BGE262218 BGE262220:BGE262223 BGE262226:BGE262233 BGE262235:BGE262273 BGE262276:BGE262286 BGE262294:BGE262346 BGE327695:BGE327735 BGE327738:BGE327754 BGE327756:BGE327759 BGE327762:BGE327769 BGE327771:BGE327809 BGE327812:BGE327822 BGE327830:BGE327882 BGE393231:BGE393271 BGE393274:BGE393290 BGE393292:BGE393295 BGE393298:BGE393305 BGE393307:BGE393345 BGE393348:BGE393358 BGE393366:BGE393418 BGE458767:BGE458807 BGE458810:BGE458826 BGE458828:BGE458831 BGE458834:BGE458841 BGE458843:BGE458881 BGE458884:BGE458894 BGE458902:BGE458954 BGE524303:BGE524343 BGE524346:BGE524362 BGE524364:BGE524367 BGE524370:BGE524377 BGE524379:BGE524417 BGE524420:BGE524430 BGE524438:BGE524490 BGE589839:BGE589879 BGE589882:BGE589898 BGE589900:BGE589903 BGE589906:BGE589913 BGE589915:BGE589953 BGE589956:BGE589966 BGE589974:BGE590026 BGE655375:BGE655415 BGE655418:BGE655434 BGE655436:BGE655439 BGE655442:BGE655449 BGE655451:BGE655489 BGE655492:BGE655502 BGE655510:BGE655562 BGE720911:BGE720951 BGE720954:BGE720970 BGE720972:BGE720975 BGE720978:BGE720985 BGE720987:BGE721025 BGE721028:BGE721038 BGE721046:BGE721098 BGE786447:BGE786487 BGE786490:BGE786506 BGE786508:BGE786511 BGE786514:BGE786521 BGE786523:BGE786561 BGE786564:BGE786574 BGE786582:BGE786634 BGE851983:BGE852023 BGE852026:BGE852042 BGE852044:BGE852047 BGE852050:BGE852057 BGE852059:BGE852097 BGE852100:BGE852110 BGE852118:BGE852170 BGE917519:BGE917559 BGE917562:BGE917578 BGE917580:BGE917583 BGE917586:BGE917593 BGE917595:BGE917633 BGE917636:BGE917646 BGE917654:BGE917706 BGE983055:BGE983095 BGE983098:BGE983114 BGE983116:BGE983119 BGE983122:BGE983129 BGE983131:BGE983169 BGE983172:BGE983182 BGE983190:BGE983242 BQA13:BQA53 BQA56:BQA72 BQA74:BQA77 BQA80:BQA88 BQA90:BQA129 BQA132:BQA142 BQA150:BQA202 BQA65551:BQA65591 BQA65594:BQA65610 BQA65612:BQA65615 BQA65618:BQA65625 BQA65627:BQA65665 BQA65668:BQA65678 BQA65686:BQA65738 BQA131087:BQA131127 BQA131130:BQA131146 BQA131148:BQA131151 BQA131154:BQA131161 BQA131163:BQA131201 BQA131204:BQA131214 BQA131222:BQA131274 BQA196623:BQA196663 BQA196666:BQA196682 BQA196684:BQA196687 BQA196690:BQA196697 BQA196699:BQA196737 BQA196740:BQA196750 BQA196758:BQA196810 BQA262159:BQA262199 BQA262202:BQA262218 BQA262220:BQA262223 BQA262226:BQA262233 BQA262235:BQA262273 BQA262276:BQA262286 BQA262294:BQA262346 BQA327695:BQA327735 BQA327738:BQA327754 BQA327756:BQA327759 BQA327762:BQA327769 BQA327771:BQA327809 BQA327812:BQA327822 BQA327830:BQA327882 BQA393231:BQA393271 BQA393274:BQA393290 BQA393292:BQA393295 BQA393298:BQA393305 BQA393307:BQA393345 BQA393348:BQA393358 BQA393366:BQA393418 BQA458767:BQA458807 BQA458810:BQA458826 BQA458828:BQA458831 BQA458834:BQA458841 BQA458843:BQA458881 BQA458884:BQA458894 BQA458902:BQA458954 BQA524303:BQA524343 BQA524346:BQA524362 BQA524364:BQA524367 BQA524370:BQA524377 BQA524379:BQA524417 BQA524420:BQA524430 BQA524438:BQA524490 BQA589839:BQA589879 BQA589882:BQA589898 BQA589900:BQA589903 BQA589906:BQA589913 BQA589915:BQA589953 BQA589956:BQA589966 BQA589974:BQA590026 BQA655375:BQA655415 BQA655418:BQA655434 BQA655436:BQA655439 BQA655442:BQA655449 BQA655451:BQA655489 BQA655492:BQA655502 BQA655510:BQA655562 BQA720911:BQA720951 BQA720954:BQA720970 BQA720972:BQA720975 BQA720978:BQA720985 BQA720987:BQA721025 BQA721028:BQA721038 BQA721046:BQA721098 BQA786447:BQA786487 BQA786490:BQA786506 BQA786508:BQA786511 BQA786514:BQA786521 BQA786523:BQA786561 BQA786564:BQA786574 BQA786582:BQA786634 BQA851983:BQA852023 BQA852026:BQA852042 BQA852044:BQA852047 BQA852050:BQA852057 BQA852059:BQA852097 BQA852100:BQA852110 BQA852118:BQA852170 BQA917519:BQA917559 BQA917562:BQA917578 BQA917580:BQA917583 BQA917586:BQA917593 BQA917595:BQA917633 BQA917636:BQA917646 BQA917654:BQA917706 BQA983055:BQA983095 BQA983098:BQA983114 BQA983116:BQA983119 BQA983122:BQA983129 BQA983131:BQA983169 BQA983172:BQA983182 BQA983190:BQA983242 BZW13:BZW53 BZW56:BZW72 BZW74:BZW77 BZW80:BZW88 BZW90:BZW129 BZW132:BZW142 BZW150:BZW202 BZW65551:BZW65591 BZW65594:BZW65610 BZW65612:BZW65615 BZW65618:BZW65625 BZW65627:BZW65665 BZW65668:BZW65678 BZW65686:BZW65738 BZW131087:BZW131127 BZW131130:BZW131146 BZW131148:BZW131151 BZW131154:BZW131161 BZW131163:BZW131201 BZW131204:BZW131214 BZW131222:BZW131274 BZW196623:BZW196663 BZW196666:BZW196682 BZW196684:BZW196687 BZW196690:BZW196697 BZW196699:BZW196737 BZW196740:BZW196750 BZW196758:BZW196810 BZW262159:BZW262199 BZW262202:BZW262218 BZW262220:BZW262223 BZW262226:BZW262233 BZW262235:BZW262273 BZW262276:BZW262286 BZW262294:BZW262346 BZW327695:BZW327735 BZW327738:BZW327754 BZW327756:BZW327759 BZW327762:BZW327769 BZW327771:BZW327809 BZW327812:BZW327822 BZW327830:BZW327882 BZW393231:BZW393271 BZW393274:BZW393290 BZW393292:BZW393295 BZW393298:BZW393305 BZW393307:BZW393345 BZW393348:BZW393358 BZW393366:BZW393418 BZW458767:BZW458807 BZW458810:BZW458826 BZW458828:BZW458831 BZW458834:BZW458841 BZW458843:BZW458881 BZW458884:BZW458894 BZW458902:BZW458954 BZW524303:BZW524343 BZW524346:BZW524362 BZW524364:BZW524367 BZW524370:BZW524377 BZW524379:BZW524417 BZW524420:BZW524430 BZW524438:BZW524490 BZW589839:BZW589879 BZW589882:BZW589898 BZW589900:BZW589903 BZW589906:BZW589913 BZW589915:BZW589953 BZW589956:BZW589966 BZW589974:BZW590026 BZW655375:BZW655415 BZW655418:BZW655434 BZW655436:BZW655439 BZW655442:BZW655449 BZW655451:BZW655489 BZW655492:BZW655502 BZW655510:BZW655562 BZW720911:BZW720951 BZW720954:BZW720970 BZW720972:BZW720975 BZW720978:BZW720985 BZW720987:BZW721025 BZW721028:BZW721038 BZW721046:BZW721098 BZW786447:BZW786487 BZW786490:BZW786506 BZW786508:BZW786511 BZW786514:BZW786521 BZW786523:BZW786561 BZW786564:BZW786574 BZW786582:BZW786634 BZW851983:BZW852023 BZW852026:BZW852042 BZW852044:BZW852047 BZW852050:BZW852057 BZW852059:BZW852097 BZW852100:BZW852110 BZW852118:BZW852170 BZW917519:BZW917559 BZW917562:BZW917578 BZW917580:BZW917583 BZW917586:BZW917593 BZW917595:BZW917633 BZW917636:BZW917646 BZW917654:BZW917706 BZW983055:BZW983095 BZW983098:BZW983114 BZW983116:BZW983119 BZW983122:BZW983129 BZW983131:BZW983169 BZW983172:BZW983182 BZW983190:BZW983242 CJS13:CJS53 CJS56:CJS72 CJS74:CJS77 CJS80:CJS88 CJS90:CJS129 CJS132:CJS142 CJS150:CJS202 CJS65551:CJS65591 CJS65594:CJS65610 CJS65612:CJS65615 CJS65618:CJS65625 CJS65627:CJS65665 CJS65668:CJS65678 CJS65686:CJS65738 CJS131087:CJS131127 CJS131130:CJS131146 CJS131148:CJS131151 CJS131154:CJS131161 CJS131163:CJS131201 CJS131204:CJS131214 CJS131222:CJS131274 CJS196623:CJS196663 CJS196666:CJS196682 CJS196684:CJS196687 CJS196690:CJS196697 CJS196699:CJS196737 CJS196740:CJS196750 CJS196758:CJS196810 CJS262159:CJS262199 CJS262202:CJS262218 CJS262220:CJS262223 CJS262226:CJS262233 CJS262235:CJS262273 CJS262276:CJS262286 CJS262294:CJS262346 CJS327695:CJS327735 CJS327738:CJS327754 CJS327756:CJS327759 CJS327762:CJS327769 CJS327771:CJS327809 CJS327812:CJS327822 CJS327830:CJS327882 CJS393231:CJS393271 CJS393274:CJS393290 CJS393292:CJS393295 CJS393298:CJS393305 CJS393307:CJS393345 CJS393348:CJS393358 CJS393366:CJS393418 CJS458767:CJS458807 CJS458810:CJS458826 CJS458828:CJS458831 CJS458834:CJS458841 CJS458843:CJS458881 CJS458884:CJS458894 CJS458902:CJS458954 CJS524303:CJS524343 CJS524346:CJS524362 CJS524364:CJS524367 CJS524370:CJS524377 CJS524379:CJS524417 CJS524420:CJS524430 CJS524438:CJS524490 CJS589839:CJS589879 CJS589882:CJS589898 CJS589900:CJS589903 CJS589906:CJS589913 CJS589915:CJS589953 CJS589956:CJS589966 CJS589974:CJS590026 CJS655375:CJS655415 CJS655418:CJS655434 CJS655436:CJS655439 CJS655442:CJS655449 CJS655451:CJS655489 CJS655492:CJS655502 CJS655510:CJS655562 CJS720911:CJS720951 CJS720954:CJS720970 CJS720972:CJS720975 CJS720978:CJS720985 CJS720987:CJS721025 CJS721028:CJS721038 CJS721046:CJS721098 CJS786447:CJS786487 CJS786490:CJS786506 CJS786508:CJS786511 CJS786514:CJS786521 CJS786523:CJS786561 CJS786564:CJS786574 CJS786582:CJS786634 CJS851983:CJS852023 CJS852026:CJS852042 CJS852044:CJS852047 CJS852050:CJS852057 CJS852059:CJS852097 CJS852100:CJS852110 CJS852118:CJS852170 CJS917519:CJS917559 CJS917562:CJS917578 CJS917580:CJS917583 CJS917586:CJS917593 CJS917595:CJS917633 CJS917636:CJS917646 CJS917654:CJS917706 CJS983055:CJS983095 CJS983098:CJS983114 CJS983116:CJS983119 CJS983122:CJS983129 CJS983131:CJS983169 CJS983172:CJS983182 CJS983190:CJS983242 CTO13:CTO53 CTO56:CTO72 CTO74:CTO77 CTO80:CTO88 CTO90:CTO129 CTO132:CTO142 CTO150:CTO202 CTO65551:CTO65591 CTO65594:CTO65610 CTO65612:CTO65615 CTO65618:CTO65625 CTO65627:CTO65665 CTO65668:CTO65678 CTO65686:CTO65738 CTO131087:CTO131127 CTO131130:CTO131146 CTO131148:CTO131151 CTO131154:CTO131161 CTO131163:CTO131201 CTO131204:CTO131214 CTO131222:CTO131274 CTO196623:CTO196663 CTO196666:CTO196682 CTO196684:CTO196687 CTO196690:CTO196697 CTO196699:CTO196737 CTO196740:CTO196750 CTO196758:CTO196810 CTO262159:CTO262199 CTO262202:CTO262218 CTO262220:CTO262223 CTO262226:CTO262233 CTO262235:CTO262273 CTO262276:CTO262286 CTO262294:CTO262346 CTO327695:CTO327735 CTO327738:CTO327754 CTO327756:CTO327759 CTO327762:CTO327769 CTO327771:CTO327809 CTO327812:CTO327822 CTO327830:CTO327882 CTO393231:CTO393271 CTO393274:CTO393290 CTO393292:CTO393295 CTO393298:CTO393305 CTO393307:CTO393345 CTO393348:CTO393358 CTO393366:CTO393418 CTO458767:CTO458807 CTO458810:CTO458826 CTO458828:CTO458831 CTO458834:CTO458841 CTO458843:CTO458881 CTO458884:CTO458894 CTO458902:CTO458954 CTO524303:CTO524343 CTO524346:CTO524362 CTO524364:CTO524367 CTO524370:CTO524377 CTO524379:CTO524417 CTO524420:CTO524430 CTO524438:CTO524490 CTO589839:CTO589879 CTO589882:CTO589898 CTO589900:CTO589903 CTO589906:CTO589913 CTO589915:CTO589953 CTO589956:CTO589966 CTO589974:CTO590026 CTO655375:CTO655415 CTO655418:CTO655434 CTO655436:CTO655439 CTO655442:CTO655449 CTO655451:CTO655489 CTO655492:CTO655502 CTO655510:CTO655562 CTO720911:CTO720951 CTO720954:CTO720970 CTO720972:CTO720975 CTO720978:CTO720985 CTO720987:CTO721025 CTO721028:CTO721038 CTO721046:CTO721098 CTO786447:CTO786487 CTO786490:CTO786506 CTO786508:CTO786511 CTO786514:CTO786521 CTO786523:CTO786561 CTO786564:CTO786574 CTO786582:CTO786634 CTO851983:CTO852023 CTO852026:CTO852042 CTO852044:CTO852047 CTO852050:CTO852057 CTO852059:CTO852097 CTO852100:CTO852110 CTO852118:CTO852170 CTO917519:CTO917559 CTO917562:CTO917578 CTO917580:CTO917583 CTO917586:CTO917593 CTO917595:CTO917633 CTO917636:CTO917646 CTO917654:CTO917706 CTO983055:CTO983095 CTO983098:CTO983114 CTO983116:CTO983119 CTO983122:CTO983129 CTO983131:CTO983169 CTO983172:CTO983182 CTO983190:CTO983242 DDK13:DDK53 DDK56:DDK72 DDK74:DDK77 DDK80:DDK88 DDK90:DDK129 DDK132:DDK142 DDK150:DDK202 DDK65551:DDK65591 DDK65594:DDK65610 DDK65612:DDK65615 DDK65618:DDK65625 DDK65627:DDK65665 DDK65668:DDK65678 DDK65686:DDK65738 DDK131087:DDK131127 DDK131130:DDK131146 DDK131148:DDK131151 DDK131154:DDK131161 DDK131163:DDK131201 DDK131204:DDK131214 DDK131222:DDK131274 DDK196623:DDK196663 DDK196666:DDK196682 DDK196684:DDK196687 DDK196690:DDK196697 DDK196699:DDK196737 DDK196740:DDK196750 DDK196758:DDK196810 DDK262159:DDK262199 DDK262202:DDK262218 DDK262220:DDK262223 DDK262226:DDK262233 DDK262235:DDK262273 DDK262276:DDK262286 DDK262294:DDK262346 DDK327695:DDK327735 DDK327738:DDK327754 DDK327756:DDK327759 DDK327762:DDK327769 DDK327771:DDK327809 DDK327812:DDK327822 DDK327830:DDK327882 DDK393231:DDK393271 DDK393274:DDK393290 DDK393292:DDK393295 DDK393298:DDK393305 DDK393307:DDK393345 DDK393348:DDK393358 DDK393366:DDK393418 DDK458767:DDK458807 DDK458810:DDK458826 DDK458828:DDK458831 DDK458834:DDK458841 DDK458843:DDK458881 DDK458884:DDK458894 DDK458902:DDK458954 DDK524303:DDK524343 DDK524346:DDK524362 DDK524364:DDK524367 DDK524370:DDK524377 DDK524379:DDK524417 DDK524420:DDK524430 DDK524438:DDK524490 DDK589839:DDK589879 DDK589882:DDK589898 DDK589900:DDK589903 DDK589906:DDK589913 DDK589915:DDK589953 DDK589956:DDK589966 DDK589974:DDK590026 DDK655375:DDK655415 DDK655418:DDK655434 DDK655436:DDK655439 DDK655442:DDK655449 DDK655451:DDK655489 DDK655492:DDK655502 DDK655510:DDK655562 DDK720911:DDK720951 DDK720954:DDK720970 DDK720972:DDK720975 DDK720978:DDK720985 DDK720987:DDK721025 DDK721028:DDK721038 DDK721046:DDK721098 DDK786447:DDK786487 DDK786490:DDK786506 DDK786508:DDK786511 DDK786514:DDK786521 DDK786523:DDK786561 DDK786564:DDK786574 DDK786582:DDK786634 DDK851983:DDK852023 DDK852026:DDK852042 DDK852044:DDK852047 DDK852050:DDK852057 DDK852059:DDK852097 DDK852100:DDK852110 DDK852118:DDK852170 DDK917519:DDK917559 DDK917562:DDK917578 DDK917580:DDK917583 DDK917586:DDK917593 DDK917595:DDK917633 DDK917636:DDK917646 DDK917654:DDK917706 DDK983055:DDK983095 DDK983098:DDK983114 DDK983116:DDK983119 DDK983122:DDK983129 DDK983131:DDK983169 DDK983172:DDK983182 DDK983190:DDK983242 DNG13:DNG53 DNG56:DNG72 DNG74:DNG77 DNG80:DNG88 DNG90:DNG129 DNG132:DNG142 DNG150:DNG202 DNG65551:DNG65591 DNG65594:DNG65610 DNG65612:DNG65615 DNG65618:DNG65625 DNG65627:DNG65665 DNG65668:DNG65678 DNG65686:DNG65738 DNG131087:DNG131127 DNG131130:DNG131146 DNG131148:DNG131151 DNG131154:DNG131161 DNG131163:DNG131201 DNG131204:DNG131214 DNG131222:DNG131274 DNG196623:DNG196663 DNG196666:DNG196682 DNG196684:DNG196687 DNG196690:DNG196697 DNG196699:DNG196737 DNG196740:DNG196750 DNG196758:DNG196810 DNG262159:DNG262199 DNG262202:DNG262218 DNG262220:DNG262223 DNG262226:DNG262233 DNG262235:DNG262273 DNG262276:DNG262286 DNG262294:DNG262346 DNG327695:DNG327735 DNG327738:DNG327754 DNG327756:DNG327759 DNG327762:DNG327769 DNG327771:DNG327809 DNG327812:DNG327822 DNG327830:DNG327882 DNG393231:DNG393271 DNG393274:DNG393290 DNG393292:DNG393295 DNG393298:DNG393305 DNG393307:DNG393345 DNG393348:DNG393358 DNG393366:DNG393418 DNG458767:DNG458807 DNG458810:DNG458826 DNG458828:DNG458831 DNG458834:DNG458841 DNG458843:DNG458881 DNG458884:DNG458894 DNG458902:DNG458954 DNG524303:DNG524343 DNG524346:DNG524362 DNG524364:DNG524367 DNG524370:DNG524377 DNG524379:DNG524417 DNG524420:DNG524430 DNG524438:DNG524490 DNG589839:DNG589879 DNG589882:DNG589898 DNG589900:DNG589903 DNG589906:DNG589913 DNG589915:DNG589953 DNG589956:DNG589966 DNG589974:DNG590026 DNG655375:DNG655415 DNG655418:DNG655434 DNG655436:DNG655439 DNG655442:DNG655449 DNG655451:DNG655489 DNG655492:DNG655502 DNG655510:DNG655562 DNG720911:DNG720951 DNG720954:DNG720970 DNG720972:DNG720975 DNG720978:DNG720985 DNG720987:DNG721025 DNG721028:DNG721038 DNG721046:DNG721098 DNG786447:DNG786487 DNG786490:DNG786506 DNG786508:DNG786511 DNG786514:DNG786521 DNG786523:DNG786561 DNG786564:DNG786574 DNG786582:DNG786634 DNG851983:DNG852023 DNG852026:DNG852042 DNG852044:DNG852047 DNG852050:DNG852057 DNG852059:DNG852097 DNG852100:DNG852110 DNG852118:DNG852170 DNG917519:DNG917559 DNG917562:DNG917578 DNG917580:DNG917583 DNG917586:DNG917593 DNG917595:DNG917633 DNG917636:DNG917646 DNG917654:DNG917706 DNG983055:DNG983095 DNG983098:DNG983114 DNG983116:DNG983119 DNG983122:DNG983129 DNG983131:DNG983169 DNG983172:DNG983182 DNG983190:DNG983242 DXC13:DXC53 DXC56:DXC72 DXC74:DXC77 DXC80:DXC88 DXC90:DXC129 DXC132:DXC142 DXC150:DXC202 DXC65551:DXC65591 DXC65594:DXC65610 DXC65612:DXC65615 DXC65618:DXC65625 DXC65627:DXC65665 DXC65668:DXC65678 DXC65686:DXC65738 DXC131087:DXC131127 DXC131130:DXC131146 DXC131148:DXC131151 DXC131154:DXC131161 DXC131163:DXC131201 DXC131204:DXC131214 DXC131222:DXC131274 DXC196623:DXC196663 DXC196666:DXC196682 DXC196684:DXC196687 DXC196690:DXC196697 DXC196699:DXC196737 DXC196740:DXC196750 DXC196758:DXC196810 DXC262159:DXC262199 DXC262202:DXC262218 DXC262220:DXC262223 DXC262226:DXC262233 DXC262235:DXC262273 DXC262276:DXC262286 DXC262294:DXC262346 DXC327695:DXC327735 DXC327738:DXC327754 DXC327756:DXC327759 DXC327762:DXC327769 DXC327771:DXC327809 DXC327812:DXC327822 DXC327830:DXC327882 DXC393231:DXC393271 DXC393274:DXC393290 DXC393292:DXC393295 DXC393298:DXC393305 DXC393307:DXC393345 DXC393348:DXC393358 DXC393366:DXC393418 DXC458767:DXC458807 DXC458810:DXC458826 DXC458828:DXC458831 DXC458834:DXC458841 DXC458843:DXC458881 DXC458884:DXC458894 DXC458902:DXC458954 DXC524303:DXC524343 DXC524346:DXC524362 DXC524364:DXC524367 DXC524370:DXC524377 DXC524379:DXC524417 DXC524420:DXC524430 DXC524438:DXC524490 DXC589839:DXC589879 DXC589882:DXC589898 DXC589900:DXC589903 DXC589906:DXC589913 DXC589915:DXC589953 DXC589956:DXC589966 DXC589974:DXC590026 DXC655375:DXC655415 DXC655418:DXC655434 DXC655436:DXC655439 DXC655442:DXC655449 DXC655451:DXC655489 DXC655492:DXC655502 DXC655510:DXC655562 DXC720911:DXC720951 DXC720954:DXC720970 DXC720972:DXC720975 DXC720978:DXC720985 DXC720987:DXC721025 DXC721028:DXC721038 DXC721046:DXC721098 DXC786447:DXC786487 DXC786490:DXC786506 DXC786508:DXC786511 DXC786514:DXC786521 DXC786523:DXC786561 DXC786564:DXC786574 DXC786582:DXC786634 DXC851983:DXC852023 DXC852026:DXC852042 DXC852044:DXC852047 DXC852050:DXC852057 DXC852059:DXC852097 DXC852100:DXC852110 DXC852118:DXC852170 DXC917519:DXC917559 DXC917562:DXC917578 DXC917580:DXC917583 DXC917586:DXC917593 DXC917595:DXC917633 DXC917636:DXC917646 DXC917654:DXC917706 DXC983055:DXC983095 DXC983098:DXC983114 DXC983116:DXC983119 DXC983122:DXC983129 DXC983131:DXC983169 DXC983172:DXC983182 DXC983190:DXC983242 EGY13:EGY53 EGY56:EGY72 EGY74:EGY77 EGY80:EGY88 EGY90:EGY129 EGY132:EGY142 EGY150:EGY202 EGY65551:EGY65591 EGY65594:EGY65610 EGY65612:EGY65615 EGY65618:EGY65625 EGY65627:EGY65665 EGY65668:EGY65678 EGY65686:EGY65738 EGY131087:EGY131127 EGY131130:EGY131146 EGY131148:EGY131151 EGY131154:EGY131161 EGY131163:EGY131201 EGY131204:EGY131214 EGY131222:EGY131274 EGY196623:EGY196663 EGY196666:EGY196682 EGY196684:EGY196687 EGY196690:EGY196697 EGY196699:EGY196737 EGY196740:EGY196750 EGY196758:EGY196810 EGY262159:EGY262199 EGY262202:EGY262218 EGY262220:EGY262223 EGY262226:EGY262233 EGY262235:EGY262273 EGY262276:EGY262286 EGY262294:EGY262346 EGY327695:EGY327735 EGY327738:EGY327754 EGY327756:EGY327759 EGY327762:EGY327769 EGY327771:EGY327809 EGY327812:EGY327822 EGY327830:EGY327882 EGY393231:EGY393271 EGY393274:EGY393290 EGY393292:EGY393295 EGY393298:EGY393305 EGY393307:EGY393345 EGY393348:EGY393358 EGY393366:EGY393418 EGY458767:EGY458807 EGY458810:EGY458826 EGY458828:EGY458831 EGY458834:EGY458841 EGY458843:EGY458881 EGY458884:EGY458894 EGY458902:EGY458954 EGY524303:EGY524343 EGY524346:EGY524362 EGY524364:EGY524367 EGY524370:EGY524377 EGY524379:EGY524417 EGY524420:EGY524430 EGY524438:EGY524490 EGY589839:EGY589879 EGY589882:EGY589898 EGY589900:EGY589903 EGY589906:EGY589913 EGY589915:EGY589953 EGY589956:EGY589966 EGY589974:EGY590026 EGY655375:EGY655415 EGY655418:EGY655434 EGY655436:EGY655439 EGY655442:EGY655449 EGY655451:EGY655489 EGY655492:EGY655502 EGY655510:EGY655562 EGY720911:EGY720951 EGY720954:EGY720970 EGY720972:EGY720975 EGY720978:EGY720985 EGY720987:EGY721025 EGY721028:EGY721038 EGY721046:EGY721098 EGY786447:EGY786487 EGY786490:EGY786506 EGY786508:EGY786511 EGY786514:EGY786521 EGY786523:EGY786561 EGY786564:EGY786574 EGY786582:EGY786634 EGY851983:EGY852023 EGY852026:EGY852042 EGY852044:EGY852047 EGY852050:EGY852057 EGY852059:EGY852097 EGY852100:EGY852110 EGY852118:EGY852170 EGY917519:EGY917559 EGY917562:EGY917578 EGY917580:EGY917583 EGY917586:EGY917593 EGY917595:EGY917633 EGY917636:EGY917646 EGY917654:EGY917706 EGY983055:EGY983095 EGY983098:EGY983114 EGY983116:EGY983119 EGY983122:EGY983129 EGY983131:EGY983169 EGY983172:EGY983182 EGY983190:EGY983242 EQU13:EQU53 EQU56:EQU72 EQU74:EQU77 EQU80:EQU88 EQU90:EQU129 EQU132:EQU142 EQU150:EQU202 EQU65551:EQU65591 EQU65594:EQU65610 EQU65612:EQU65615 EQU65618:EQU65625 EQU65627:EQU65665 EQU65668:EQU65678 EQU65686:EQU65738 EQU131087:EQU131127 EQU131130:EQU131146 EQU131148:EQU131151 EQU131154:EQU131161 EQU131163:EQU131201 EQU131204:EQU131214 EQU131222:EQU131274 EQU196623:EQU196663 EQU196666:EQU196682 EQU196684:EQU196687 EQU196690:EQU196697 EQU196699:EQU196737 EQU196740:EQU196750 EQU196758:EQU196810 EQU262159:EQU262199 EQU262202:EQU262218 EQU262220:EQU262223 EQU262226:EQU262233 EQU262235:EQU262273 EQU262276:EQU262286 EQU262294:EQU262346 EQU327695:EQU327735 EQU327738:EQU327754 EQU327756:EQU327759 EQU327762:EQU327769 EQU327771:EQU327809 EQU327812:EQU327822 EQU327830:EQU327882 EQU393231:EQU393271 EQU393274:EQU393290 EQU393292:EQU393295 EQU393298:EQU393305 EQU393307:EQU393345 EQU393348:EQU393358 EQU393366:EQU393418 EQU458767:EQU458807 EQU458810:EQU458826 EQU458828:EQU458831 EQU458834:EQU458841 EQU458843:EQU458881 EQU458884:EQU458894 EQU458902:EQU458954 EQU524303:EQU524343 EQU524346:EQU524362 EQU524364:EQU524367 EQU524370:EQU524377 EQU524379:EQU524417 EQU524420:EQU524430 EQU524438:EQU524490 EQU589839:EQU589879 EQU589882:EQU589898 EQU589900:EQU589903 EQU589906:EQU589913 EQU589915:EQU589953 EQU589956:EQU589966 EQU589974:EQU590026 EQU655375:EQU655415 EQU655418:EQU655434 EQU655436:EQU655439 EQU655442:EQU655449 EQU655451:EQU655489 EQU655492:EQU655502 EQU655510:EQU655562 EQU720911:EQU720951 EQU720954:EQU720970 EQU720972:EQU720975 EQU720978:EQU720985 EQU720987:EQU721025 EQU721028:EQU721038 EQU721046:EQU721098 EQU786447:EQU786487 EQU786490:EQU786506 EQU786508:EQU786511 EQU786514:EQU786521 EQU786523:EQU786561 EQU786564:EQU786574 EQU786582:EQU786634 EQU851983:EQU852023 EQU852026:EQU852042 EQU852044:EQU852047 EQU852050:EQU852057 EQU852059:EQU852097 EQU852100:EQU852110 EQU852118:EQU852170 EQU917519:EQU917559 EQU917562:EQU917578 EQU917580:EQU917583 EQU917586:EQU917593 EQU917595:EQU917633 EQU917636:EQU917646 EQU917654:EQU917706 EQU983055:EQU983095 EQU983098:EQU983114 EQU983116:EQU983119 EQU983122:EQU983129 EQU983131:EQU983169 EQU983172:EQU983182 EQU983190:EQU983242 FAQ13:FAQ53 FAQ56:FAQ72 FAQ74:FAQ77 FAQ80:FAQ88 FAQ90:FAQ129 FAQ132:FAQ142 FAQ150:FAQ202 FAQ65551:FAQ65591 FAQ65594:FAQ65610 FAQ65612:FAQ65615 FAQ65618:FAQ65625 FAQ65627:FAQ65665 FAQ65668:FAQ65678 FAQ65686:FAQ65738 FAQ131087:FAQ131127 FAQ131130:FAQ131146 FAQ131148:FAQ131151 FAQ131154:FAQ131161 FAQ131163:FAQ131201 FAQ131204:FAQ131214 FAQ131222:FAQ131274 FAQ196623:FAQ196663 FAQ196666:FAQ196682 FAQ196684:FAQ196687 FAQ196690:FAQ196697 FAQ196699:FAQ196737 FAQ196740:FAQ196750 FAQ196758:FAQ196810 FAQ262159:FAQ262199 FAQ262202:FAQ262218 FAQ262220:FAQ262223 FAQ262226:FAQ262233 FAQ262235:FAQ262273 FAQ262276:FAQ262286 FAQ262294:FAQ262346 FAQ327695:FAQ327735 FAQ327738:FAQ327754 FAQ327756:FAQ327759 FAQ327762:FAQ327769 FAQ327771:FAQ327809 FAQ327812:FAQ327822 FAQ327830:FAQ327882 FAQ393231:FAQ393271 FAQ393274:FAQ393290 FAQ393292:FAQ393295 FAQ393298:FAQ393305 FAQ393307:FAQ393345 FAQ393348:FAQ393358 FAQ393366:FAQ393418 FAQ458767:FAQ458807 FAQ458810:FAQ458826 FAQ458828:FAQ458831 FAQ458834:FAQ458841 FAQ458843:FAQ458881 FAQ458884:FAQ458894 FAQ458902:FAQ458954 FAQ524303:FAQ524343 FAQ524346:FAQ524362 FAQ524364:FAQ524367 FAQ524370:FAQ524377 FAQ524379:FAQ524417 FAQ524420:FAQ524430 FAQ524438:FAQ524490 FAQ589839:FAQ589879 FAQ589882:FAQ589898 FAQ589900:FAQ589903 FAQ589906:FAQ589913 FAQ589915:FAQ589953 FAQ589956:FAQ589966 FAQ589974:FAQ590026 FAQ655375:FAQ655415 FAQ655418:FAQ655434 FAQ655436:FAQ655439 FAQ655442:FAQ655449 FAQ655451:FAQ655489 FAQ655492:FAQ655502 FAQ655510:FAQ655562 FAQ720911:FAQ720951 FAQ720954:FAQ720970 FAQ720972:FAQ720975 FAQ720978:FAQ720985 FAQ720987:FAQ721025 FAQ721028:FAQ721038 FAQ721046:FAQ721098 FAQ786447:FAQ786487 FAQ786490:FAQ786506 FAQ786508:FAQ786511 FAQ786514:FAQ786521 FAQ786523:FAQ786561 FAQ786564:FAQ786574 FAQ786582:FAQ786634 FAQ851983:FAQ852023 FAQ852026:FAQ852042 FAQ852044:FAQ852047 FAQ852050:FAQ852057 FAQ852059:FAQ852097 FAQ852100:FAQ852110 FAQ852118:FAQ852170 FAQ917519:FAQ917559 FAQ917562:FAQ917578 FAQ917580:FAQ917583 FAQ917586:FAQ917593 FAQ917595:FAQ917633 FAQ917636:FAQ917646 FAQ917654:FAQ917706 FAQ983055:FAQ983095 FAQ983098:FAQ983114 FAQ983116:FAQ983119 FAQ983122:FAQ983129 FAQ983131:FAQ983169 FAQ983172:FAQ983182 FAQ983190:FAQ983242 FKM13:FKM53 FKM56:FKM72 FKM74:FKM77 FKM80:FKM88 FKM90:FKM129 FKM132:FKM142 FKM150:FKM202 FKM65551:FKM65591 FKM65594:FKM65610 FKM65612:FKM65615 FKM65618:FKM65625 FKM65627:FKM65665 FKM65668:FKM65678 FKM65686:FKM65738 FKM131087:FKM131127 FKM131130:FKM131146 FKM131148:FKM131151 FKM131154:FKM131161 FKM131163:FKM131201 FKM131204:FKM131214 FKM131222:FKM131274 FKM196623:FKM196663 FKM196666:FKM196682 FKM196684:FKM196687 FKM196690:FKM196697 FKM196699:FKM196737 FKM196740:FKM196750 FKM196758:FKM196810 FKM262159:FKM262199 FKM262202:FKM262218 FKM262220:FKM262223 FKM262226:FKM262233 FKM262235:FKM262273 FKM262276:FKM262286 FKM262294:FKM262346 FKM327695:FKM327735 FKM327738:FKM327754 FKM327756:FKM327759 FKM327762:FKM327769 FKM327771:FKM327809 FKM327812:FKM327822 FKM327830:FKM327882 FKM393231:FKM393271 FKM393274:FKM393290 FKM393292:FKM393295 FKM393298:FKM393305 FKM393307:FKM393345 FKM393348:FKM393358 FKM393366:FKM393418 FKM458767:FKM458807 FKM458810:FKM458826 FKM458828:FKM458831 FKM458834:FKM458841 FKM458843:FKM458881 FKM458884:FKM458894 FKM458902:FKM458954 FKM524303:FKM524343 FKM524346:FKM524362 FKM524364:FKM524367 FKM524370:FKM524377 FKM524379:FKM524417 FKM524420:FKM524430 FKM524438:FKM524490 FKM589839:FKM589879 FKM589882:FKM589898 FKM589900:FKM589903 FKM589906:FKM589913 FKM589915:FKM589953 FKM589956:FKM589966 FKM589974:FKM590026 FKM655375:FKM655415 FKM655418:FKM655434 FKM655436:FKM655439 FKM655442:FKM655449 FKM655451:FKM655489 FKM655492:FKM655502 FKM655510:FKM655562 FKM720911:FKM720951 FKM720954:FKM720970 FKM720972:FKM720975 FKM720978:FKM720985 FKM720987:FKM721025 FKM721028:FKM721038 FKM721046:FKM721098 FKM786447:FKM786487 FKM786490:FKM786506 FKM786508:FKM786511 FKM786514:FKM786521 FKM786523:FKM786561 FKM786564:FKM786574 FKM786582:FKM786634 FKM851983:FKM852023 FKM852026:FKM852042 FKM852044:FKM852047 FKM852050:FKM852057 FKM852059:FKM852097 FKM852100:FKM852110 FKM852118:FKM852170 FKM917519:FKM917559 FKM917562:FKM917578 FKM917580:FKM917583 FKM917586:FKM917593 FKM917595:FKM917633 FKM917636:FKM917646 FKM917654:FKM917706 FKM983055:FKM983095 FKM983098:FKM983114 FKM983116:FKM983119 FKM983122:FKM983129 FKM983131:FKM983169 FKM983172:FKM983182 FKM983190:FKM983242 FUI13:FUI53 FUI56:FUI72 FUI74:FUI77 FUI80:FUI88 FUI90:FUI129 FUI132:FUI142 FUI150:FUI202 FUI65551:FUI65591 FUI65594:FUI65610 FUI65612:FUI65615 FUI65618:FUI65625 FUI65627:FUI65665 FUI65668:FUI65678 FUI65686:FUI65738 FUI131087:FUI131127 FUI131130:FUI131146 FUI131148:FUI131151 FUI131154:FUI131161 FUI131163:FUI131201 FUI131204:FUI131214 FUI131222:FUI131274 FUI196623:FUI196663 FUI196666:FUI196682 FUI196684:FUI196687 FUI196690:FUI196697 FUI196699:FUI196737 FUI196740:FUI196750 FUI196758:FUI196810 FUI262159:FUI262199 FUI262202:FUI262218 FUI262220:FUI262223 FUI262226:FUI262233 FUI262235:FUI262273 FUI262276:FUI262286 FUI262294:FUI262346 FUI327695:FUI327735 FUI327738:FUI327754 FUI327756:FUI327759 FUI327762:FUI327769 FUI327771:FUI327809 FUI327812:FUI327822 FUI327830:FUI327882 FUI393231:FUI393271 FUI393274:FUI393290 FUI393292:FUI393295 FUI393298:FUI393305 FUI393307:FUI393345 FUI393348:FUI393358 FUI393366:FUI393418 FUI458767:FUI458807 FUI458810:FUI458826 FUI458828:FUI458831 FUI458834:FUI458841 FUI458843:FUI458881 FUI458884:FUI458894 FUI458902:FUI458954 FUI524303:FUI524343 FUI524346:FUI524362 FUI524364:FUI524367 FUI524370:FUI524377 FUI524379:FUI524417 FUI524420:FUI524430 FUI524438:FUI524490 FUI589839:FUI589879 FUI589882:FUI589898 FUI589900:FUI589903 FUI589906:FUI589913 FUI589915:FUI589953 FUI589956:FUI589966 FUI589974:FUI590026 FUI655375:FUI655415 FUI655418:FUI655434 FUI655436:FUI655439 FUI655442:FUI655449 FUI655451:FUI655489 FUI655492:FUI655502 FUI655510:FUI655562 FUI720911:FUI720951 FUI720954:FUI720970 FUI720972:FUI720975 FUI720978:FUI720985 FUI720987:FUI721025 FUI721028:FUI721038 FUI721046:FUI721098 FUI786447:FUI786487 FUI786490:FUI786506 FUI786508:FUI786511 FUI786514:FUI786521 FUI786523:FUI786561 FUI786564:FUI786574 FUI786582:FUI786634 FUI851983:FUI852023 FUI852026:FUI852042 FUI852044:FUI852047 FUI852050:FUI852057 FUI852059:FUI852097 FUI852100:FUI852110 FUI852118:FUI852170 FUI917519:FUI917559 FUI917562:FUI917578 FUI917580:FUI917583 FUI917586:FUI917593 FUI917595:FUI917633 FUI917636:FUI917646 FUI917654:FUI917706 FUI983055:FUI983095 FUI983098:FUI983114 FUI983116:FUI983119 FUI983122:FUI983129 FUI983131:FUI983169 FUI983172:FUI983182 FUI983190:FUI983242 GEE13:GEE53 GEE56:GEE72 GEE74:GEE77 GEE80:GEE88 GEE90:GEE129 GEE132:GEE142 GEE150:GEE202 GEE65551:GEE65591 GEE65594:GEE65610 GEE65612:GEE65615 GEE65618:GEE65625 GEE65627:GEE65665 GEE65668:GEE65678 GEE65686:GEE65738 GEE131087:GEE131127 GEE131130:GEE131146 GEE131148:GEE131151 GEE131154:GEE131161 GEE131163:GEE131201 GEE131204:GEE131214 GEE131222:GEE131274 GEE196623:GEE196663 GEE196666:GEE196682 GEE196684:GEE196687 GEE196690:GEE196697 GEE196699:GEE196737 GEE196740:GEE196750 GEE196758:GEE196810 GEE262159:GEE262199 GEE262202:GEE262218 GEE262220:GEE262223 GEE262226:GEE262233 GEE262235:GEE262273 GEE262276:GEE262286 GEE262294:GEE262346 GEE327695:GEE327735 GEE327738:GEE327754 GEE327756:GEE327759 GEE327762:GEE327769 GEE327771:GEE327809 GEE327812:GEE327822 GEE327830:GEE327882 GEE393231:GEE393271 GEE393274:GEE393290 GEE393292:GEE393295 GEE393298:GEE393305 GEE393307:GEE393345 GEE393348:GEE393358 GEE393366:GEE393418 GEE458767:GEE458807 GEE458810:GEE458826 GEE458828:GEE458831 GEE458834:GEE458841 GEE458843:GEE458881 GEE458884:GEE458894 GEE458902:GEE458954 GEE524303:GEE524343 GEE524346:GEE524362 GEE524364:GEE524367 GEE524370:GEE524377 GEE524379:GEE524417 GEE524420:GEE524430 GEE524438:GEE524490 GEE589839:GEE589879 GEE589882:GEE589898 GEE589900:GEE589903 GEE589906:GEE589913 GEE589915:GEE589953 GEE589956:GEE589966 GEE589974:GEE590026 GEE655375:GEE655415 GEE655418:GEE655434 GEE655436:GEE655439 GEE655442:GEE655449 GEE655451:GEE655489 GEE655492:GEE655502 GEE655510:GEE655562 GEE720911:GEE720951 GEE720954:GEE720970 GEE720972:GEE720975 GEE720978:GEE720985 GEE720987:GEE721025 GEE721028:GEE721038 GEE721046:GEE721098 GEE786447:GEE786487 GEE786490:GEE786506 GEE786508:GEE786511 GEE786514:GEE786521 GEE786523:GEE786561 GEE786564:GEE786574 GEE786582:GEE786634 GEE851983:GEE852023 GEE852026:GEE852042 GEE852044:GEE852047 GEE852050:GEE852057 GEE852059:GEE852097 GEE852100:GEE852110 GEE852118:GEE852170 GEE917519:GEE917559 GEE917562:GEE917578 GEE917580:GEE917583 GEE917586:GEE917593 GEE917595:GEE917633 GEE917636:GEE917646 GEE917654:GEE917706 GEE983055:GEE983095 GEE983098:GEE983114 GEE983116:GEE983119 GEE983122:GEE983129 GEE983131:GEE983169 GEE983172:GEE983182 GEE983190:GEE983242 GOA13:GOA53 GOA56:GOA72 GOA74:GOA77 GOA80:GOA88 GOA90:GOA129 GOA132:GOA142 GOA150:GOA202 GOA65551:GOA65591 GOA65594:GOA65610 GOA65612:GOA65615 GOA65618:GOA65625 GOA65627:GOA65665 GOA65668:GOA65678 GOA65686:GOA65738 GOA131087:GOA131127 GOA131130:GOA131146 GOA131148:GOA131151 GOA131154:GOA131161 GOA131163:GOA131201 GOA131204:GOA131214 GOA131222:GOA131274 GOA196623:GOA196663 GOA196666:GOA196682 GOA196684:GOA196687 GOA196690:GOA196697 GOA196699:GOA196737 GOA196740:GOA196750 GOA196758:GOA196810 GOA262159:GOA262199 GOA262202:GOA262218 GOA262220:GOA262223 GOA262226:GOA262233 GOA262235:GOA262273 GOA262276:GOA262286 GOA262294:GOA262346 GOA327695:GOA327735 GOA327738:GOA327754 GOA327756:GOA327759 GOA327762:GOA327769 GOA327771:GOA327809 GOA327812:GOA327822 GOA327830:GOA327882 GOA393231:GOA393271 GOA393274:GOA393290 GOA393292:GOA393295 GOA393298:GOA393305 GOA393307:GOA393345 GOA393348:GOA393358 GOA393366:GOA393418 GOA458767:GOA458807 GOA458810:GOA458826 GOA458828:GOA458831 GOA458834:GOA458841 GOA458843:GOA458881 GOA458884:GOA458894 GOA458902:GOA458954 GOA524303:GOA524343 GOA524346:GOA524362 GOA524364:GOA524367 GOA524370:GOA524377 GOA524379:GOA524417 GOA524420:GOA524430 GOA524438:GOA524490 GOA589839:GOA589879 GOA589882:GOA589898 GOA589900:GOA589903 GOA589906:GOA589913 GOA589915:GOA589953 GOA589956:GOA589966 GOA589974:GOA590026 GOA655375:GOA655415 GOA655418:GOA655434 GOA655436:GOA655439 GOA655442:GOA655449 GOA655451:GOA655489 GOA655492:GOA655502 GOA655510:GOA655562 GOA720911:GOA720951 GOA720954:GOA720970 GOA720972:GOA720975 GOA720978:GOA720985 GOA720987:GOA721025 GOA721028:GOA721038 GOA721046:GOA721098 GOA786447:GOA786487 GOA786490:GOA786506 GOA786508:GOA786511 GOA786514:GOA786521 GOA786523:GOA786561 GOA786564:GOA786574 GOA786582:GOA786634 GOA851983:GOA852023 GOA852026:GOA852042 GOA852044:GOA852047 GOA852050:GOA852057 GOA852059:GOA852097 GOA852100:GOA852110 GOA852118:GOA852170 GOA917519:GOA917559 GOA917562:GOA917578 GOA917580:GOA917583 GOA917586:GOA917593 GOA917595:GOA917633 GOA917636:GOA917646 GOA917654:GOA917706 GOA983055:GOA983095 GOA983098:GOA983114 GOA983116:GOA983119 GOA983122:GOA983129 GOA983131:GOA983169 GOA983172:GOA983182 GOA983190:GOA983242 GXW13:GXW53 GXW56:GXW72 GXW74:GXW77 GXW80:GXW88 GXW90:GXW129 GXW132:GXW142 GXW150:GXW202 GXW65551:GXW65591 GXW65594:GXW65610 GXW65612:GXW65615 GXW65618:GXW65625 GXW65627:GXW65665 GXW65668:GXW65678 GXW65686:GXW65738 GXW131087:GXW131127 GXW131130:GXW131146 GXW131148:GXW131151 GXW131154:GXW131161 GXW131163:GXW131201 GXW131204:GXW131214 GXW131222:GXW131274 GXW196623:GXW196663 GXW196666:GXW196682 GXW196684:GXW196687 GXW196690:GXW196697 GXW196699:GXW196737 GXW196740:GXW196750 GXW196758:GXW196810 GXW262159:GXW262199 GXW262202:GXW262218 GXW262220:GXW262223 GXW262226:GXW262233 GXW262235:GXW262273 GXW262276:GXW262286 GXW262294:GXW262346 GXW327695:GXW327735 GXW327738:GXW327754 GXW327756:GXW327759 GXW327762:GXW327769 GXW327771:GXW327809 GXW327812:GXW327822 GXW327830:GXW327882 GXW393231:GXW393271 GXW393274:GXW393290 GXW393292:GXW393295 GXW393298:GXW393305 GXW393307:GXW393345 GXW393348:GXW393358 GXW393366:GXW393418 GXW458767:GXW458807 GXW458810:GXW458826 GXW458828:GXW458831 GXW458834:GXW458841 GXW458843:GXW458881 GXW458884:GXW458894 GXW458902:GXW458954 GXW524303:GXW524343 GXW524346:GXW524362 GXW524364:GXW524367 GXW524370:GXW524377 GXW524379:GXW524417 GXW524420:GXW524430 GXW524438:GXW524490 GXW589839:GXW589879 GXW589882:GXW589898 GXW589900:GXW589903 GXW589906:GXW589913 GXW589915:GXW589953 GXW589956:GXW589966 GXW589974:GXW590026 GXW655375:GXW655415 GXW655418:GXW655434 GXW655436:GXW655439 GXW655442:GXW655449 GXW655451:GXW655489 GXW655492:GXW655502 GXW655510:GXW655562 GXW720911:GXW720951 GXW720954:GXW720970 GXW720972:GXW720975 GXW720978:GXW720985 GXW720987:GXW721025 GXW721028:GXW721038 GXW721046:GXW721098 GXW786447:GXW786487 GXW786490:GXW786506 GXW786508:GXW786511 GXW786514:GXW786521 GXW786523:GXW786561 GXW786564:GXW786574 GXW786582:GXW786634 GXW851983:GXW852023 GXW852026:GXW852042 GXW852044:GXW852047 GXW852050:GXW852057 GXW852059:GXW852097 GXW852100:GXW852110 GXW852118:GXW852170 GXW917519:GXW917559 GXW917562:GXW917578 GXW917580:GXW917583 GXW917586:GXW917593 GXW917595:GXW917633 GXW917636:GXW917646 GXW917654:GXW917706 GXW983055:GXW983095 GXW983098:GXW983114 GXW983116:GXW983119 GXW983122:GXW983129 GXW983131:GXW983169 GXW983172:GXW983182 GXW983190:GXW983242 HHS13:HHS53 HHS56:HHS72 HHS74:HHS77 HHS80:HHS88 HHS90:HHS129 HHS132:HHS142 HHS150:HHS202 HHS65551:HHS65591 HHS65594:HHS65610 HHS65612:HHS65615 HHS65618:HHS65625 HHS65627:HHS65665 HHS65668:HHS65678 HHS65686:HHS65738 HHS131087:HHS131127 HHS131130:HHS131146 HHS131148:HHS131151 HHS131154:HHS131161 HHS131163:HHS131201 HHS131204:HHS131214 HHS131222:HHS131274 HHS196623:HHS196663 HHS196666:HHS196682 HHS196684:HHS196687 HHS196690:HHS196697 HHS196699:HHS196737 HHS196740:HHS196750 HHS196758:HHS196810 HHS262159:HHS262199 HHS262202:HHS262218 HHS262220:HHS262223 HHS262226:HHS262233 HHS262235:HHS262273 HHS262276:HHS262286 HHS262294:HHS262346 HHS327695:HHS327735 HHS327738:HHS327754 HHS327756:HHS327759 HHS327762:HHS327769 HHS327771:HHS327809 HHS327812:HHS327822 HHS327830:HHS327882 HHS393231:HHS393271 HHS393274:HHS393290 HHS393292:HHS393295 HHS393298:HHS393305 HHS393307:HHS393345 HHS393348:HHS393358 HHS393366:HHS393418 HHS458767:HHS458807 HHS458810:HHS458826 HHS458828:HHS458831 HHS458834:HHS458841 HHS458843:HHS458881 HHS458884:HHS458894 HHS458902:HHS458954 HHS524303:HHS524343 HHS524346:HHS524362 HHS524364:HHS524367 HHS524370:HHS524377 HHS524379:HHS524417 HHS524420:HHS524430 HHS524438:HHS524490 HHS589839:HHS589879 HHS589882:HHS589898 HHS589900:HHS589903 HHS589906:HHS589913 HHS589915:HHS589953 HHS589956:HHS589966 HHS589974:HHS590026 HHS655375:HHS655415 HHS655418:HHS655434 HHS655436:HHS655439 HHS655442:HHS655449 HHS655451:HHS655489 HHS655492:HHS655502 HHS655510:HHS655562 HHS720911:HHS720951 HHS720954:HHS720970 HHS720972:HHS720975 HHS720978:HHS720985 HHS720987:HHS721025 HHS721028:HHS721038 HHS721046:HHS721098 HHS786447:HHS786487 HHS786490:HHS786506 HHS786508:HHS786511 HHS786514:HHS786521 HHS786523:HHS786561 HHS786564:HHS786574 HHS786582:HHS786634 HHS851983:HHS852023 HHS852026:HHS852042 HHS852044:HHS852047 HHS852050:HHS852057 HHS852059:HHS852097 HHS852100:HHS852110 HHS852118:HHS852170 HHS917519:HHS917559 HHS917562:HHS917578 HHS917580:HHS917583 HHS917586:HHS917593 HHS917595:HHS917633 HHS917636:HHS917646 HHS917654:HHS917706 HHS983055:HHS983095 HHS983098:HHS983114 HHS983116:HHS983119 HHS983122:HHS983129 HHS983131:HHS983169 HHS983172:HHS983182 HHS983190:HHS983242 HRO13:HRO53 HRO56:HRO72 HRO74:HRO77 HRO80:HRO88 HRO90:HRO129 HRO132:HRO142 HRO150:HRO202 HRO65551:HRO65591 HRO65594:HRO65610 HRO65612:HRO65615 HRO65618:HRO65625 HRO65627:HRO65665 HRO65668:HRO65678 HRO65686:HRO65738 HRO131087:HRO131127 HRO131130:HRO131146 HRO131148:HRO131151 HRO131154:HRO131161 HRO131163:HRO131201 HRO131204:HRO131214 HRO131222:HRO131274 HRO196623:HRO196663 HRO196666:HRO196682 HRO196684:HRO196687 HRO196690:HRO196697 HRO196699:HRO196737 HRO196740:HRO196750 HRO196758:HRO196810 HRO262159:HRO262199 HRO262202:HRO262218 HRO262220:HRO262223 HRO262226:HRO262233 HRO262235:HRO262273 HRO262276:HRO262286 HRO262294:HRO262346 HRO327695:HRO327735 HRO327738:HRO327754 HRO327756:HRO327759 HRO327762:HRO327769 HRO327771:HRO327809 HRO327812:HRO327822 HRO327830:HRO327882 HRO393231:HRO393271 HRO393274:HRO393290 HRO393292:HRO393295 HRO393298:HRO393305 HRO393307:HRO393345 HRO393348:HRO393358 HRO393366:HRO393418 HRO458767:HRO458807 HRO458810:HRO458826 HRO458828:HRO458831 HRO458834:HRO458841 HRO458843:HRO458881 HRO458884:HRO458894 HRO458902:HRO458954 HRO524303:HRO524343 HRO524346:HRO524362 HRO524364:HRO524367 HRO524370:HRO524377 HRO524379:HRO524417 HRO524420:HRO524430 HRO524438:HRO524490 HRO589839:HRO589879 HRO589882:HRO589898 HRO589900:HRO589903 HRO589906:HRO589913 HRO589915:HRO589953 HRO589956:HRO589966 HRO589974:HRO590026 HRO655375:HRO655415 HRO655418:HRO655434 HRO655436:HRO655439 HRO655442:HRO655449 HRO655451:HRO655489 HRO655492:HRO655502 HRO655510:HRO655562 HRO720911:HRO720951 HRO720954:HRO720970 HRO720972:HRO720975 HRO720978:HRO720985 HRO720987:HRO721025 HRO721028:HRO721038 HRO721046:HRO721098 HRO786447:HRO786487 HRO786490:HRO786506 HRO786508:HRO786511 HRO786514:HRO786521 HRO786523:HRO786561 HRO786564:HRO786574 HRO786582:HRO786634 HRO851983:HRO852023 HRO852026:HRO852042 HRO852044:HRO852047 HRO852050:HRO852057 HRO852059:HRO852097 HRO852100:HRO852110 HRO852118:HRO852170 HRO917519:HRO917559 HRO917562:HRO917578 HRO917580:HRO917583 HRO917586:HRO917593 HRO917595:HRO917633 HRO917636:HRO917646 HRO917654:HRO917706 HRO983055:HRO983095 HRO983098:HRO983114 HRO983116:HRO983119 HRO983122:HRO983129 HRO983131:HRO983169 HRO983172:HRO983182 HRO983190:HRO983242 IBK13:IBK53 IBK56:IBK72 IBK74:IBK77 IBK80:IBK88 IBK90:IBK129 IBK132:IBK142 IBK150:IBK202 IBK65551:IBK65591 IBK65594:IBK65610 IBK65612:IBK65615 IBK65618:IBK65625 IBK65627:IBK65665 IBK65668:IBK65678 IBK65686:IBK65738 IBK131087:IBK131127 IBK131130:IBK131146 IBK131148:IBK131151 IBK131154:IBK131161 IBK131163:IBK131201 IBK131204:IBK131214 IBK131222:IBK131274 IBK196623:IBK196663 IBK196666:IBK196682 IBK196684:IBK196687 IBK196690:IBK196697 IBK196699:IBK196737 IBK196740:IBK196750 IBK196758:IBK196810 IBK262159:IBK262199 IBK262202:IBK262218 IBK262220:IBK262223 IBK262226:IBK262233 IBK262235:IBK262273 IBK262276:IBK262286 IBK262294:IBK262346 IBK327695:IBK327735 IBK327738:IBK327754 IBK327756:IBK327759 IBK327762:IBK327769 IBK327771:IBK327809 IBK327812:IBK327822 IBK327830:IBK327882 IBK393231:IBK393271 IBK393274:IBK393290 IBK393292:IBK393295 IBK393298:IBK393305 IBK393307:IBK393345 IBK393348:IBK393358 IBK393366:IBK393418 IBK458767:IBK458807 IBK458810:IBK458826 IBK458828:IBK458831 IBK458834:IBK458841 IBK458843:IBK458881 IBK458884:IBK458894 IBK458902:IBK458954 IBK524303:IBK524343 IBK524346:IBK524362 IBK524364:IBK524367 IBK524370:IBK524377 IBK524379:IBK524417 IBK524420:IBK524430 IBK524438:IBK524490 IBK589839:IBK589879 IBK589882:IBK589898 IBK589900:IBK589903 IBK589906:IBK589913 IBK589915:IBK589953 IBK589956:IBK589966 IBK589974:IBK590026 IBK655375:IBK655415 IBK655418:IBK655434 IBK655436:IBK655439 IBK655442:IBK655449 IBK655451:IBK655489 IBK655492:IBK655502 IBK655510:IBK655562 IBK720911:IBK720951 IBK720954:IBK720970 IBK720972:IBK720975 IBK720978:IBK720985 IBK720987:IBK721025 IBK721028:IBK721038 IBK721046:IBK721098 IBK786447:IBK786487 IBK786490:IBK786506 IBK786508:IBK786511 IBK786514:IBK786521 IBK786523:IBK786561 IBK786564:IBK786574 IBK786582:IBK786634 IBK851983:IBK852023 IBK852026:IBK852042 IBK852044:IBK852047 IBK852050:IBK852057 IBK852059:IBK852097 IBK852100:IBK852110 IBK852118:IBK852170 IBK917519:IBK917559 IBK917562:IBK917578 IBK917580:IBK917583 IBK917586:IBK917593 IBK917595:IBK917633 IBK917636:IBK917646 IBK917654:IBK917706 IBK983055:IBK983095 IBK983098:IBK983114 IBK983116:IBK983119 IBK983122:IBK983129 IBK983131:IBK983169 IBK983172:IBK983182 IBK983190:IBK983242 ILG13:ILG53 ILG56:ILG72 ILG74:ILG77 ILG80:ILG88 ILG90:ILG129 ILG132:ILG142 ILG150:ILG202 ILG65551:ILG65591 ILG65594:ILG65610 ILG65612:ILG65615 ILG65618:ILG65625 ILG65627:ILG65665 ILG65668:ILG65678 ILG65686:ILG65738 ILG131087:ILG131127 ILG131130:ILG131146 ILG131148:ILG131151 ILG131154:ILG131161 ILG131163:ILG131201 ILG131204:ILG131214 ILG131222:ILG131274 ILG196623:ILG196663 ILG196666:ILG196682 ILG196684:ILG196687 ILG196690:ILG196697 ILG196699:ILG196737 ILG196740:ILG196750 ILG196758:ILG196810 ILG262159:ILG262199 ILG262202:ILG262218 ILG262220:ILG262223 ILG262226:ILG262233 ILG262235:ILG262273 ILG262276:ILG262286 ILG262294:ILG262346 ILG327695:ILG327735 ILG327738:ILG327754 ILG327756:ILG327759 ILG327762:ILG327769 ILG327771:ILG327809 ILG327812:ILG327822 ILG327830:ILG327882 ILG393231:ILG393271 ILG393274:ILG393290 ILG393292:ILG393295 ILG393298:ILG393305 ILG393307:ILG393345 ILG393348:ILG393358 ILG393366:ILG393418 ILG458767:ILG458807 ILG458810:ILG458826 ILG458828:ILG458831 ILG458834:ILG458841 ILG458843:ILG458881 ILG458884:ILG458894 ILG458902:ILG458954 ILG524303:ILG524343 ILG524346:ILG524362 ILG524364:ILG524367 ILG524370:ILG524377 ILG524379:ILG524417 ILG524420:ILG524430 ILG524438:ILG524490 ILG589839:ILG589879 ILG589882:ILG589898 ILG589900:ILG589903 ILG589906:ILG589913 ILG589915:ILG589953 ILG589956:ILG589966 ILG589974:ILG590026 ILG655375:ILG655415 ILG655418:ILG655434 ILG655436:ILG655439 ILG655442:ILG655449 ILG655451:ILG655489 ILG655492:ILG655502 ILG655510:ILG655562 ILG720911:ILG720951 ILG720954:ILG720970 ILG720972:ILG720975 ILG720978:ILG720985 ILG720987:ILG721025 ILG721028:ILG721038 ILG721046:ILG721098 ILG786447:ILG786487 ILG786490:ILG786506 ILG786508:ILG786511 ILG786514:ILG786521 ILG786523:ILG786561 ILG786564:ILG786574 ILG786582:ILG786634 ILG851983:ILG852023 ILG852026:ILG852042 ILG852044:ILG852047 ILG852050:ILG852057 ILG852059:ILG852097 ILG852100:ILG852110 ILG852118:ILG852170 ILG917519:ILG917559 ILG917562:ILG917578 ILG917580:ILG917583 ILG917586:ILG917593 ILG917595:ILG917633 ILG917636:ILG917646 ILG917654:ILG917706 ILG983055:ILG983095 ILG983098:ILG983114 ILG983116:ILG983119 ILG983122:ILG983129 ILG983131:ILG983169 ILG983172:ILG983182 ILG983190:ILG983242 IVC13:IVC53 IVC56:IVC72 IVC74:IVC77 IVC80:IVC88 IVC90:IVC129 IVC132:IVC142 IVC150:IVC202 IVC65551:IVC65591 IVC65594:IVC65610 IVC65612:IVC65615 IVC65618:IVC65625 IVC65627:IVC65665 IVC65668:IVC65678 IVC65686:IVC65738 IVC131087:IVC131127 IVC131130:IVC131146 IVC131148:IVC131151 IVC131154:IVC131161 IVC131163:IVC131201 IVC131204:IVC131214 IVC131222:IVC131274 IVC196623:IVC196663 IVC196666:IVC196682 IVC196684:IVC196687 IVC196690:IVC196697 IVC196699:IVC196737 IVC196740:IVC196750 IVC196758:IVC196810 IVC262159:IVC262199 IVC262202:IVC262218 IVC262220:IVC262223 IVC262226:IVC262233 IVC262235:IVC262273 IVC262276:IVC262286 IVC262294:IVC262346 IVC327695:IVC327735 IVC327738:IVC327754 IVC327756:IVC327759 IVC327762:IVC327769 IVC327771:IVC327809 IVC327812:IVC327822 IVC327830:IVC327882 IVC393231:IVC393271 IVC393274:IVC393290 IVC393292:IVC393295 IVC393298:IVC393305 IVC393307:IVC393345 IVC393348:IVC393358 IVC393366:IVC393418 IVC458767:IVC458807 IVC458810:IVC458826 IVC458828:IVC458831 IVC458834:IVC458841 IVC458843:IVC458881 IVC458884:IVC458894 IVC458902:IVC458954 IVC524303:IVC524343 IVC524346:IVC524362 IVC524364:IVC524367 IVC524370:IVC524377 IVC524379:IVC524417 IVC524420:IVC524430 IVC524438:IVC524490 IVC589839:IVC589879 IVC589882:IVC589898 IVC589900:IVC589903 IVC589906:IVC589913 IVC589915:IVC589953 IVC589956:IVC589966 IVC589974:IVC590026 IVC655375:IVC655415 IVC655418:IVC655434 IVC655436:IVC655439 IVC655442:IVC655449 IVC655451:IVC655489 IVC655492:IVC655502 IVC655510:IVC655562 IVC720911:IVC720951 IVC720954:IVC720970 IVC720972:IVC720975 IVC720978:IVC720985 IVC720987:IVC721025 IVC721028:IVC721038 IVC721046:IVC721098 IVC786447:IVC786487 IVC786490:IVC786506 IVC786508:IVC786511 IVC786514:IVC786521 IVC786523:IVC786561 IVC786564:IVC786574 IVC786582:IVC786634 IVC851983:IVC852023 IVC852026:IVC852042 IVC852044:IVC852047 IVC852050:IVC852057 IVC852059:IVC852097 IVC852100:IVC852110 IVC852118:IVC852170 IVC917519:IVC917559 IVC917562:IVC917578 IVC917580:IVC917583 IVC917586:IVC917593 IVC917595:IVC917633 IVC917636:IVC917646 IVC917654:IVC917706 IVC983055:IVC983095 IVC983098:IVC983114 IVC983116:IVC983119 IVC983122:IVC983129 IVC983131:IVC983169 IVC983172:IVC983182 IVC983190:IVC983242 JEY13:JEY53 JEY56:JEY72 JEY74:JEY77 JEY80:JEY88 JEY90:JEY129 JEY132:JEY142 JEY150:JEY202 JEY65551:JEY65591 JEY65594:JEY65610 JEY65612:JEY65615 JEY65618:JEY65625 JEY65627:JEY65665 JEY65668:JEY65678 JEY65686:JEY65738 JEY131087:JEY131127 JEY131130:JEY131146 JEY131148:JEY131151 JEY131154:JEY131161 JEY131163:JEY131201 JEY131204:JEY131214 JEY131222:JEY131274 JEY196623:JEY196663 JEY196666:JEY196682 JEY196684:JEY196687 JEY196690:JEY196697 JEY196699:JEY196737 JEY196740:JEY196750 JEY196758:JEY196810 JEY262159:JEY262199 JEY262202:JEY262218 JEY262220:JEY262223 JEY262226:JEY262233 JEY262235:JEY262273 JEY262276:JEY262286 JEY262294:JEY262346 JEY327695:JEY327735 JEY327738:JEY327754 JEY327756:JEY327759 JEY327762:JEY327769 JEY327771:JEY327809 JEY327812:JEY327822 JEY327830:JEY327882 JEY393231:JEY393271 JEY393274:JEY393290 JEY393292:JEY393295 JEY393298:JEY393305 JEY393307:JEY393345 JEY393348:JEY393358 JEY393366:JEY393418 JEY458767:JEY458807 JEY458810:JEY458826 JEY458828:JEY458831 JEY458834:JEY458841 JEY458843:JEY458881 JEY458884:JEY458894 JEY458902:JEY458954 JEY524303:JEY524343 JEY524346:JEY524362 JEY524364:JEY524367 JEY524370:JEY524377 JEY524379:JEY524417 JEY524420:JEY524430 JEY524438:JEY524490 JEY589839:JEY589879 JEY589882:JEY589898 JEY589900:JEY589903 JEY589906:JEY589913 JEY589915:JEY589953 JEY589956:JEY589966 JEY589974:JEY590026 JEY655375:JEY655415 JEY655418:JEY655434 JEY655436:JEY655439 JEY655442:JEY655449 JEY655451:JEY655489 JEY655492:JEY655502 JEY655510:JEY655562 JEY720911:JEY720951 JEY720954:JEY720970 JEY720972:JEY720975 JEY720978:JEY720985 JEY720987:JEY721025 JEY721028:JEY721038 JEY721046:JEY721098 JEY786447:JEY786487 JEY786490:JEY786506 JEY786508:JEY786511 JEY786514:JEY786521 JEY786523:JEY786561 JEY786564:JEY786574 JEY786582:JEY786634 JEY851983:JEY852023 JEY852026:JEY852042 JEY852044:JEY852047 JEY852050:JEY852057 JEY852059:JEY852097 JEY852100:JEY852110 JEY852118:JEY852170 JEY917519:JEY917559 JEY917562:JEY917578 JEY917580:JEY917583 JEY917586:JEY917593 JEY917595:JEY917633 JEY917636:JEY917646 JEY917654:JEY917706 JEY983055:JEY983095 JEY983098:JEY983114 JEY983116:JEY983119 JEY983122:JEY983129 JEY983131:JEY983169 JEY983172:JEY983182 JEY983190:JEY983242 JOU13:JOU53 JOU56:JOU72 JOU74:JOU77 JOU80:JOU88 JOU90:JOU129 JOU132:JOU142 JOU150:JOU202 JOU65551:JOU65591 JOU65594:JOU65610 JOU65612:JOU65615 JOU65618:JOU65625 JOU65627:JOU65665 JOU65668:JOU65678 JOU65686:JOU65738 JOU131087:JOU131127 JOU131130:JOU131146 JOU131148:JOU131151 JOU131154:JOU131161 JOU131163:JOU131201 JOU131204:JOU131214 JOU131222:JOU131274 JOU196623:JOU196663 JOU196666:JOU196682 JOU196684:JOU196687 JOU196690:JOU196697 JOU196699:JOU196737 JOU196740:JOU196750 JOU196758:JOU196810 JOU262159:JOU262199 JOU262202:JOU262218 JOU262220:JOU262223 JOU262226:JOU262233 JOU262235:JOU262273 JOU262276:JOU262286 JOU262294:JOU262346 JOU327695:JOU327735 JOU327738:JOU327754 JOU327756:JOU327759 JOU327762:JOU327769 JOU327771:JOU327809 JOU327812:JOU327822 JOU327830:JOU327882 JOU393231:JOU393271 JOU393274:JOU393290 JOU393292:JOU393295 JOU393298:JOU393305 JOU393307:JOU393345 JOU393348:JOU393358 JOU393366:JOU393418 JOU458767:JOU458807 JOU458810:JOU458826 JOU458828:JOU458831 JOU458834:JOU458841 JOU458843:JOU458881 JOU458884:JOU458894 JOU458902:JOU458954 JOU524303:JOU524343 JOU524346:JOU524362 JOU524364:JOU524367 JOU524370:JOU524377 JOU524379:JOU524417 JOU524420:JOU524430 JOU524438:JOU524490 JOU589839:JOU589879 JOU589882:JOU589898 JOU589900:JOU589903 JOU589906:JOU589913 JOU589915:JOU589953 JOU589956:JOU589966 JOU589974:JOU590026 JOU655375:JOU655415 JOU655418:JOU655434 JOU655436:JOU655439 JOU655442:JOU655449 JOU655451:JOU655489 JOU655492:JOU655502 JOU655510:JOU655562 JOU720911:JOU720951 JOU720954:JOU720970 JOU720972:JOU720975 JOU720978:JOU720985 JOU720987:JOU721025 JOU721028:JOU721038 JOU721046:JOU721098 JOU786447:JOU786487 JOU786490:JOU786506 JOU786508:JOU786511 JOU786514:JOU786521 JOU786523:JOU786561 JOU786564:JOU786574 JOU786582:JOU786634 JOU851983:JOU852023 JOU852026:JOU852042 JOU852044:JOU852047 JOU852050:JOU852057 JOU852059:JOU852097 JOU852100:JOU852110 JOU852118:JOU852170 JOU917519:JOU917559 JOU917562:JOU917578 JOU917580:JOU917583 JOU917586:JOU917593 JOU917595:JOU917633 JOU917636:JOU917646 JOU917654:JOU917706 JOU983055:JOU983095 JOU983098:JOU983114 JOU983116:JOU983119 JOU983122:JOU983129 JOU983131:JOU983169 JOU983172:JOU983182 JOU983190:JOU983242 JYQ13:JYQ53 JYQ56:JYQ72 JYQ74:JYQ77 JYQ80:JYQ88 JYQ90:JYQ129 JYQ132:JYQ142 JYQ150:JYQ202 JYQ65551:JYQ65591 JYQ65594:JYQ65610 JYQ65612:JYQ65615 JYQ65618:JYQ65625 JYQ65627:JYQ65665 JYQ65668:JYQ65678 JYQ65686:JYQ65738 JYQ131087:JYQ131127 JYQ131130:JYQ131146 JYQ131148:JYQ131151 JYQ131154:JYQ131161 JYQ131163:JYQ131201 JYQ131204:JYQ131214 JYQ131222:JYQ131274 JYQ196623:JYQ196663 JYQ196666:JYQ196682 JYQ196684:JYQ196687 JYQ196690:JYQ196697 JYQ196699:JYQ196737 JYQ196740:JYQ196750 JYQ196758:JYQ196810 JYQ262159:JYQ262199 JYQ262202:JYQ262218 JYQ262220:JYQ262223 JYQ262226:JYQ262233 JYQ262235:JYQ262273 JYQ262276:JYQ262286 JYQ262294:JYQ262346 JYQ327695:JYQ327735 JYQ327738:JYQ327754 JYQ327756:JYQ327759 JYQ327762:JYQ327769 JYQ327771:JYQ327809 JYQ327812:JYQ327822 JYQ327830:JYQ327882 JYQ393231:JYQ393271 JYQ393274:JYQ393290 JYQ393292:JYQ393295 JYQ393298:JYQ393305 JYQ393307:JYQ393345 JYQ393348:JYQ393358 JYQ393366:JYQ393418 JYQ458767:JYQ458807 JYQ458810:JYQ458826 JYQ458828:JYQ458831 JYQ458834:JYQ458841 JYQ458843:JYQ458881 JYQ458884:JYQ458894 JYQ458902:JYQ458954 JYQ524303:JYQ524343 JYQ524346:JYQ524362 JYQ524364:JYQ524367 JYQ524370:JYQ524377 JYQ524379:JYQ524417 JYQ524420:JYQ524430 JYQ524438:JYQ524490 JYQ589839:JYQ589879 JYQ589882:JYQ589898 JYQ589900:JYQ589903 JYQ589906:JYQ589913 JYQ589915:JYQ589953 JYQ589956:JYQ589966 JYQ589974:JYQ590026 JYQ655375:JYQ655415 JYQ655418:JYQ655434 JYQ655436:JYQ655439 JYQ655442:JYQ655449 JYQ655451:JYQ655489 JYQ655492:JYQ655502 JYQ655510:JYQ655562 JYQ720911:JYQ720951 JYQ720954:JYQ720970 JYQ720972:JYQ720975 JYQ720978:JYQ720985 JYQ720987:JYQ721025 JYQ721028:JYQ721038 JYQ721046:JYQ721098 JYQ786447:JYQ786487 JYQ786490:JYQ786506 JYQ786508:JYQ786511 JYQ786514:JYQ786521 JYQ786523:JYQ786561 JYQ786564:JYQ786574 JYQ786582:JYQ786634 JYQ851983:JYQ852023 JYQ852026:JYQ852042 JYQ852044:JYQ852047 JYQ852050:JYQ852057 JYQ852059:JYQ852097 JYQ852100:JYQ852110 JYQ852118:JYQ852170 JYQ917519:JYQ917559 JYQ917562:JYQ917578 JYQ917580:JYQ917583 JYQ917586:JYQ917593 JYQ917595:JYQ917633 JYQ917636:JYQ917646 JYQ917654:JYQ917706 JYQ983055:JYQ983095 JYQ983098:JYQ983114 JYQ983116:JYQ983119 JYQ983122:JYQ983129 JYQ983131:JYQ983169 JYQ983172:JYQ983182 JYQ983190:JYQ983242 KIM13:KIM53 KIM56:KIM72 KIM74:KIM77 KIM80:KIM88 KIM90:KIM129 KIM132:KIM142 KIM150:KIM202 KIM65551:KIM65591 KIM65594:KIM65610 KIM65612:KIM65615 KIM65618:KIM65625 KIM65627:KIM65665 KIM65668:KIM65678 KIM65686:KIM65738 KIM131087:KIM131127 KIM131130:KIM131146 KIM131148:KIM131151 KIM131154:KIM131161 KIM131163:KIM131201 KIM131204:KIM131214 KIM131222:KIM131274 KIM196623:KIM196663 KIM196666:KIM196682 KIM196684:KIM196687 KIM196690:KIM196697 KIM196699:KIM196737 KIM196740:KIM196750 KIM196758:KIM196810 KIM262159:KIM262199 KIM262202:KIM262218 KIM262220:KIM262223 KIM262226:KIM262233 KIM262235:KIM262273 KIM262276:KIM262286 KIM262294:KIM262346 KIM327695:KIM327735 KIM327738:KIM327754 KIM327756:KIM327759 KIM327762:KIM327769 KIM327771:KIM327809 KIM327812:KIM327822 KIM327830:KIM327882 KIM393231:KIM393271 KIM393274:KIM393290 KIM393292:KIM393295 KIM393298:KIM393305 KIM393307:KIM393345 KIM393348:KIM393358 KIM393366:KIM393418 KIM458767:KIM458807 KIM458810:KIM458826 KIM458828:KIM458831 KIM458834:KIM458841 KIM458843:KIM458881 KIM458884:KIM458894 KIM458902:KIM458954 KIM524303:KIM524343 KIM524346:KIM524362 KIM524364:KIM524367 KIM524370:KIM524377 KIM524379:KIM524417 KIM524420:KIM524430 KIM524438:KIM524490 KIM589839:KIM589879 KIM589882:KIM589898 KIM589900:KIM589903 KIM589906:KIM589913 KIM589915:KIM589953 KIM589956:KIM589966 KIM589974:KIM590026 KIM655375:KIM655415 KIM655418:KIM655434 KIM655436:KIM655439 KIM655442:KIM655449 KIM655451:KIM655489 KIM655492:KIM655502 KIM655510:KIM655562 KIM720911:KIM720951 KIM720954:KIM720970 KIM720972:KIM720975 KIM720978:KIM720985 KIM720987:KIM721025 KIM721028:KIM721038 KIM721046:KIM721098 KIM786447:KIM786487 KIM786490:KIM786506 KIM786508:KIM786511 KIM786514:KIM786521 KIM786523:KIM786561 KIM786564:KIM786574 KIM786582:KIM786634 KIM851983:KIM852023 KIM852026:KIM852042 KIM852044:KIM852047 KIM852050:KIM852057 KIM852059:KIM852097 KIM852100:KIM852110 KIM852118:KIM852170 KIM917519:KIM917559 KIM917562:KIM917578 KIM917580:KIM917583 KIM917586:KIM917593 KIM917595:KIM917633 KIM917636:KIM917646 KIM917654:KIM917706 KIM983055:KIM983095 KIM983098:KIM983114 KIM983116:KIM983119 KIM983122:KIM983129 KIM983131:KIM983169 KIM983172:KIM983182 KIM983190:KIM983242 KSI13:KSI53 KSI56:KSI72 KSI74:KSI77 KSI80:KSI88 KSI90:KSI129 KSI132:KSI142 KSI150:KSI202 KSI65551:KSI65591 KSI65594:KSI65610 KSI65612:KSI65615 KSI65618:KSI65625 KSI65627:KSI65665 KSI65668:KSI65678 KSI65686:KSI65738 KSI131087:KSI131127 KSI131130:KSI131146 KSI131148:KSI131151 KSI131154:KSI131161 KSI131163:KSI131201 KSI131204:KSI131214 KSI131222:KSI131274 KSI196623:KSI196663 KSI196666:KSI196682 KSI196684:KSI196687 KSI196690:KSI196697 KSI196699:KSI196737 KSI196740:KSI196750 KSI196758:KSI196810 KSI262159:KSI262199 KSI262202:KSI262218 KSI262220:KSI262223 KSI262226:KSI262233 KSI262235:KSI262273 KSI262276:KSI262286 KSI262294:KSI262346 KSI327695:KSI327735 KSI327738:KSI327754 KSI327756:KSI327759 KSI327762:KSI327769 KSI327771:KSI327809 KSI327812:KSI327822 KSI327830:KSI327882 KSI393231:KSI393271 KSI393274:KSI393290 KSI393292:KSI393295 KSI393298:KSI393305 KSI393307:KSI393345 KSI393348:KSI393358 KSI393366:KSI393418 KSI458767:KSI458807 KSI458810:KSI458826 KSI458828:KSI458831 KSI458834:KSI458841 KSI458843:KSI458881 KSI458884:KSI458894 KSI458902:KSI458954 KSI524303:KSI524343 KSI524346:KSI524362 KSI524364:KSI524367 KSI524370:KSI524377 KSI524379:KSI524417 KSI524420:KSI524430 KSI524438:KSI524490 KSI589839:KSI589879 KSI589882:KSI589898 KSI589900:KSI589903 KSI589906:KSI589913 KSI589915:KSI589953 KSI589956:KSI589966 KSI589974:KSI590026 KSI655375:KSI655415 KSI655418:KSI655434 KSI655436:KSI655439 KSI655442:KSI655449 KSI655451:KSI655489 KSI655492:KSI655502 KSI655510:KSI655562 KSI720911:KSI720951 KSI720954:KSI720970 KSI720972:KSI720975 KSI720978:KSI720985 KSI720987:KSI721025 KSI721028:KSI721038 KSI721046:KSI721098 KSI786447:KSI786487 KSI786490:KSI786506 KSI786508:KSI786511 KSI786514:KSI786521 KSI786523:KSI786561 KSI786564:KSI786574 KSI786582:KSI786634 KSI851983:KSI852023 KSI852026:KSI852042 KSI852044:KSI852047 KSI852050:KSI852057 KSI852059:KSI852097 KSI852100:KSI852110 KSI852118:KSI852170 KSI917519:KSI917559 KSI917562:KSI917578 KSI917580:KSI917583 KSI917586:KSI917593 KSI917595:KSI917633 KSI917636:KSI917646 KSI917654:KSI917706 KSI983055:KSI983095 KSI983098:KSI983114 KSI983116:KSI983119 KSI983122:KSI983129 KSI983131:KSI983169 KSI983172:KSI983182 KSI983190:KSI983242 LCE13:LCE53 LCE56:LCE72 LCE74:LCE77 LCE80:LCE88 LCE90:LCE129 LCE132:LCE142 LCE150:LCE202 LCE65551:LCE65591 LCE65594:LCE65610 LCE65612:LCE65615 LCE65618:LCE65625 LCE65627:LCE65665 LCE65668:LCE65678 LCE65686:LCE65738 LCE131087:LCE131127 LCE131130:LCE131146 LCE131148:LCE131151 LCE131154:LCE131161 LCE131163:LCE131201 LCE131204:LCE131214 LCE131222:LCE131274 LCE196623:LCE196663 LCE196666:LCE196682 LCE196684:LCE196687 LCE196690:LCE196697 LCE196699:LCE196737 LCE196740:LCE196750 LCE196758:LCE196810 LCE262159:LCE262199 LCE262202:LCE262218 LCE262220:LCE262223 LCE262226:LCE262233 LCE262235:LCE262273 LCE262276:LCE262286 LCE262294:LCE262346 LCE327695:LCE327735 LCE327738:LCE327754 LCE327756:LCE327759 LCE327762:LCE327769 LCE327771:LCE327809 LCE327812:LCE327822 LCE327830:LCE327882 LCE393231:LCE393271 LCE393274:LCE393290 LCE393292:LCE393295 LCE393298:LCE393305 LCE393307:LCE393345 LCE393348:LCE393358 LCE393366:LCE393418 LCE458767:LCE458807 LCE458810:LCE458826 LCE458828:LCE458831 LCE458834:LCE458841 LCE458843:LCE458881 LCE458884:LCE458894 LCE458902:LCE458954 LCE524303:LCE524343 LCE524346:LCE524362 LCE524364:LCE524367 LCE524370:LCE524377 LCE524379:LCE524417 LCE524420:LCE524430 LCE524438:LCE524490 LCE589839:LCE589879 LCE589882:LCE589898 LCE589900:LCE589903 LCE589906:LCE589913 LCE589915:LCE589953 LCE589956:LCE589966 LCE589974:LCE590026 LCE655375:LCE655415 LCE655418:LCE655434 LCE655436:LCE655439 LCE655442:LCE655449 LCE655451:LCE655489 LCE655492:LCE655502 LCE655510:LCE655562 LCE720911:LCE720951 LCE720954:LCE720970 LCE720972:LCE720975 LCE720978:LCE720985 LCE720987:LCE721025 LCE721028:LCE721038 LCE721046:LCE721098 LCE786447:LCE786487 LCE786490:LCE786506 LCE786508:LCE786511 LCE786514:LCE786521 LCE786523:LCE786561 LCE786564:LCE786574 LCE786582:LCE786634 LCE851983:LCE852023 LCE852026:LCE852042 LCE852044:LCE852047 LCE852050:LCE852057 LCE852059:LCE852097 LCE852100:LCE852110 LCE852118:LCE852170 LCE917519:LCE917559 LCE917562:LCE917578 LCE917580:LCE917583 LCE917586:LCE917593 LCE917595:LCE917633 LCE917636:LCE917646 LCE917654:LCE917706 LCE983055:LCE983095 LCE983098:LCE983114 LCE983116:LCE983119 LCE983122:LCE983129 LCE983131:LCE983169 LCE983172:LCE983182 LCE983190:LCE983242 LMA13:LMA53 LMA56:LMA72 LMA74:LMA77 LMA80:LMA88 LMA90:LMA129 LMA132:LMA142 LMA150:LMA202 LMA65551:LMA65591 LMA65594:LMA65610 LMA65612:LMA65615 LMA65618:LMA65625 LMA65627:LMA65665 LMA65668:LMA65678 LMA65686:LMA65738 LMA131087:LMA131127 LMA131130:LMA131146 LMA131148:LMA131151 LMA131154:LMA131161 LMA131163:LMA131201 LMA131204:LMA131214 LMA131222:LMA131274 LMA196623:LMA196663 LMA196666:LMA196682 LMA196684:LMA196687 LMA196690:LMA196697 LMA196699:LMA196737 LMA196740:LMA196750 LMA196758:LMA196810 LMA262159:LMA262199 LMA262202:LMA262218 LMA262220:LMA262223 LMA262226:LMA262233 LMA262235:LMA262273 LMA262276:LMA262286 LMA262294:LMA262346 LMA327695:LMA327735 LMA327738:LMA327754 LMA327756:LMA327759 LMA327762:LMA327769 LMA327771:LMA327809 LMA327812:LMA327822 LMA327830:LMA327882 LMA393231:LMA393271 LMA393274:LMA393290 LMA393292:LMA393295 LMA393298:LMA393305 LMA393307:LMA393345 LMA393348:LMA393358 LMA393366:LMA393418 LMA458767:LMA458807 LMA458810:LMA458826 LMA458828:LMA458831 LMA458834:LMA458841 LMA458843:LMA458881 LMA458884:LMA458894 LMA458902:LMA458954 LMA524303:LMA524343 LMA524346:LMA524362 LMA524364:LMA524367 LMA524370:LMA524377 LMA524379:LMA524417 LMA524420:LMA524430 LMA524438:LMA524490 LMA589839:LMA589879 LMA589882:LMA589898 LMA589900:LMA589903 LMA589906:LMA589913 LMA589915:LMA589953 LMA589956:LMA589966 LMA589974:LMA590026 LMA655375:LMA655415 LMA655418:LMA655434 LMA655436:LMA655439 LMA655442:LMA655449 LMA655451:LMA655489 LMA655492:LMA655502 LMA655510:LMA655562 LMA720911:LMA720951 LMA720954:LMA720970 LMA720972:LMA720975 LMA720978:LMA720985 LMA720987:LMA721025 LMA721028:LMA721038 LMA721046:LMA721098 LMA786447:LMA786487 LMA786490:LMA786506 LMA786508:LMA786511 LMA786514:LMA786521 LMA786523:LMA786561 LMA786564:LMA786574 LMA786582:LMA786634 LMA851983:LMA852023 LMA852026:LMA852042 LMA852044:LMA852047 LMA852050:LMA852057 LMA852059:LMA852097 LMA852100:LMA852110 LMA852118:LMA852170 LMA917519:LMA917559 LMA917562:LMA917578 LMA917580:LMA917583 LMA917586:LMA917593 LMA917595:LMA917633 LMA917636:LMA917646 LMA917654:LMA917706 LMA983055:LMA983095 LMA983098:LMA983114 LMA983116:LMA983119 LMA983122:LMA983129 LMA983131:LMA983169 LMA983172:LMA983182 LMA983190:LMA983242 LVW13:LVW53 LVW56:LVW72 LVW74:LVW77 LVW80:LVW88 LVW90:LVW129 LVW132:LVW142 LVW150:LVW202 LVW65551:LVW65591 LVW65594:LVW65610 LVW65612:LVW65615 LVW65618:LVW65625 LVW65627:LVW65665 LVW65668:LVW65678 LVW65686:LVW65738 LVW131087:LVW131127 LVW131130:LVW131146 LVW131148:LVW131151 LVW131154:LVW131161 LVW131163:LVW131201 LVW131204:LVW131214 LVW131222:LVW131274 LVW196623:LVW196663 LVW196666:LVW196682 LVW196684:LVW196687 LVW196690:LVW196697 LVW196699:LVW196737 LVW196740:LVW196750 LVW196758:LVW196810 LVW262159:LVW262199 LVW262202:LVW262218 LVW262220:LVW262223 LVW262226:LVW262233 LVW262235:LVW262273 LVW262276:LVW262286 LVW262294:LVW262346 LVW327695:LVW327735 LVW327738:LVW327754 LVW327756:LVW327759 LVW327762:LVW327769 LVW327771:LVW327809 LVW327812:LVW327822 LVW327830:LVW327882 LVW393231:LVW393271 LVW393274:LVW393290 LVW393292:LVW393295 LVW393298:LVW393305 LVW393307:LVW393345 LVW393348:LVW393358 LVW393366:LVW393418 LVW458767:LVW458807 LVW458810:LVW458826 LVW458828:LVW458831 LVW458834:LVW458841 LVW458843:LVW458881 LVW458884:LVW458894 LVW458902:LVW458954 LVW524303:LVW524343 LVW524346:LVW524362 LVW524364:LVW524367 LVW524370:LVW524377 LVW524379:LVW524417 LVW524420:LVW524430 LVW524438:LVW524490 LVW589839:LVW589879 LVW589882:LVW589898 LVW589900:LVW589903 LVW589906:LVW589913 LVW589915:LVW589953 LVW589956:LVW589966 LVW589974:LVW590026 LVW655375:LVW655415 LVW655418:LVW655434 LVW655436:LVW655439 LVW655442:LVW655449 LVW655451:LVW655489 LVW655492:LVW655502 LVW655510:LVW655562 LVW720911:LVW720951 LVW720954:LVW720970 LVW720972:LVW720975 LVW720978:LVW720985 LVW720987:LVW721025 LVW721028:LVW721038 LVW721046:LVW721098 LVW786447:LVW786487 LVW786490:LVW786506 LVW786508:LVW786511 LVW786514:LVW786521 LVW786523:LVW786561 LVW786564:LVW786574 LVW786582:LVW786634 LVW851983:LVW852023 LVW852026:LVW852042 LVW852044:LVW852047 LVW852050:LVW852057 LVW852059:LVW852097 LVW852100:LVW852110 LVW852118:LVW852170 LVW917519:LVW917559 LVW917562:LVW917578 LVW917580:LVW917583 LVW917586:LVW917593 LVW917595:LVW917633 LVW917636:LVW917646 LVW917654:LVW917706 LVW983055:LVW983095 LVW983098:LVW983114 LVW983116:LVW983119 LVW983122:LVW983129 LVW983131:LVW983169 LVW983172:LVW983182 LVW983190:LVW983242 MFS13:MFS53 MFS56:MFS72 MFS74:MFS77 MFS80:MFS88 MFS90:MFS129 MFS132:MFS142 MFS150:MFS202 MFS65551:MFS65591 MFS65594:MFS65610 MFS65612:MFS65615 MFS65618:MFS65625 MFS65627:MFS65665 MFS65668:MFS65678 MFS65686:MFS65738 MFS131087:MFS131127 MFS131130:MFS131146 MFS131148:MFS131151 MFS131154:MFS131161 MFS131163:MFS131201 MFS131204:MFS131214 MFS131222:MFS131274 MFS196623:MFS196663 MFS196666:MFS196682 MFS196684:MFS196687 MFS196690:MFS196697 MFS196699:MFS196737 MFS196740:MFS196750 MFS196758:MFS196810 MFS262159:MFS262199 MFS262202:MFS262218 MFS262220:MFS262223 MFS262226:MFS262233 MFS262235:MFS262273 MFS262276:MFS262286 MFS262294:MFS262346 MFS327695:MFS327735 MFS327738:MFS327754 MFS327756:MFS327759 MFS327762:MFS327769 MFS327771:MFS327809 MFS327812:MFS327822 MFS327830:MFS327882 MFS393231:MFS393271 MFS393274:MFS393290 MFS393292:MFS393295 MFS393298:MFS393305 MFS393307:MFS393345 MFS393348:MFS393358 MFS393366:MFS393418 MFS458767:MFS458807 MFS458810:MFS458826 MFS458828:MFS458831 MFS458834:MFS458841 MFS458843:MFS458881 MFS458884:MFS458894 MFS458902:MFS458954 MFS524303:MFS524343 MFS524346:MFS524362 MFS524364:MFS524367 MFS524370:MFS524377 MFS524379:MFS524417 MFS524420:MFS524430 MFS524438:MFS524490 MFS589839:MFS589879 MFS589882:MFS589898 MFS589900:MFS589903 MFS589906:MFS589913 MFS589915:MFS589953 MFS589956:MFS589966 MFS589974:MFS590026 MFS655375:MFS655415 MFS655418:MFS655434 MFS655436:MFS655439 MFS655442:MFS655449 MFS655451:MFS655489 MFS655492:MFS655502 MFS655510:MFS655562 MFS720911:MFS720951 MFS720954:MFS720970 MFS720972:MFS720975 MFS720978:MFS720985 MFS720987:MFS721025 MFS721028:MFS721038 MFS721046:MFS721098 MFS786447:MFS786487 MFS786490:MFS786506 MFS786508:MFS786511 MFS786514:MFS786521 MFS786523:MFS786561 MFS786564:MFS786574 MFS786582:MFS786634 MFS851983:MFS852023 MFS852026:MFS852042 MFS852044:MFS852047 MFS852050:MFS852057 MFS852059:MFS852097 MFS852100:MFS852110 MFS852118:MFS852170 MFS917519:MFS917559 MFS917562:MFS917578 MFS917580:MFS917583 MFS917586:MFS917593 MFS917595:MFS917633 MFS917636:MFS917646 MFS917654:MFS917706 MFS983055:MFS983095 MFS983098:MFS983114 MFS983116:MFS983119 MFS983122:MFS983129 MFS983131:MFS983169 MFS983172:MFS983182 MFS983190:MFS983242 MPO13:MPO53 MPO56:MPO72 MPO74:MPO77 MPO80:MPO88 MPO90:MPO129 MPO132:MPO142 MPO150:MPO202 MPO65551:MPO65591 MPO65594:MPO65610 MPO65612:MPO65615 MPO65618:MPO65625 MPO65627:MPO65665 MPO65668:MPO65678 MPO65686:MPO65738 MPO131087:MPO131127 MPO131130:MPO131146 MPO131148:MPO131151 MPO131154:MPO131161 MPO131163:MPO131201 MPO131204:MPO131214 MPO131222:MPO131274 MPO196623:MPO196663 MPO196666:MPO196682 MPO196684:MPO196687 MPO196690:MPO196697 MPO196699:MPO196737 MPO196740:MPO196750 MPO196758:MPO196810 MPO262159:MPO262199 MPO262202:MPO262218 MPO262220:MPO262223 MPO262226:MPO262233 MPO262235:MPO262273 MPO262276:MPO262286 MPO262294:MPO262346 MPO327695:MPO327735 MPO327738:MPO327754 MPO327756:MPO327759 MPO327762:MPO327769 MPO327771:MPO327809 MPO327812:MPO327822 MPO327830:MPO327882 MPO393231:MPO393271 MPO393274:MPO393290 MPO393292:MPO393295 MPO393298:MPO393305 MPO393307:MPO393345 MPO393348:MPO393358 MPO393366:MPO393418 MPO458767:MPO458807 MPO458810:MPO458826 MPO458828:MPO458831 MPO458834:MPO458841 MPO458843:MPO458881 MPO458884:MPO458894 MPO458902:MPO458954 MPO524303:MPO524343 MPO524346:MPO524362 MPO524364:MPO524367 MPO524370:MPO524377 MPO524379:MPO524417 MPO524420:MPO524430 MPO524438:MPO524490 MPO589839:MPO589879 MPO589882:MPO589898 MPO589900:MPO589903 MPO589906:MPO589913 MPO589915:MPO589953 MPO589956:MPO589966 MPO589974:MPO590026 MPO655375:MPO655415 MPO655418:MPO655434 MPO655436:MPO655439 MPO655442:MPO655449 MPO655451:MPO655489 MPO655492:MPO655502 MPO655510:MPO655562 MPO720911:MPO720951 MPO720954:MPO720970 MPO720972:MPO720975 MPO720978:MPO720985 MPO720987:MPO721025 MPO721028:MPO721038 MPO721046:MPO721098 MPO786447:MPO786487 MPO786490:MPO786506 MPO786508:MPO786511 MPO786514:MPO786521 MPO786523:MPO786561 MPO786564:MPO786574 MPO786582:MPO786634 MPO851983:MPO852023 MPO852026:MPO852042 MPO852044:MPO852047 MPO852050:MPO852057 MPO852059:MPO852097 MPO852100:MPO852110 MPO852118:MPO852170 MPO917519:MPO917559 MPO917562:MPO917578 MPO917580:MPO917583 MPO917586:MPO917593 MPO917595:MPO917633 MPO917636:MPO917646 MPO917654:MPO917706 MPO983055:MPO983095 MPO983098:MPO983114 MPO983116:MPO983119 MPO983122:MPO983129 MPO983131:MPO983169 MPO983172:MPO983182 MPO983190:MPO983242 MZK13:MZK53 MZK56:MZK72 MZK74:MZK77 MZK80:MZK88 MZK90:MZK129 MZK132:MZK142 MZK150:MZK202 MZK65551:MZK65591 MZK65594:MZK65610 MZK65612:MZK65615 MZK65618:MZK65625 MZK65627:MZK65665 MZK65668:MZK65678 MZK65686:MZK65738 MZK131087:MZK131127 MZK131130:MZK131146 MZK131148:MZK131151 MZK131154:MZK131161 MZK131163:MZK131201 MZK131204:MZK131214 MZK131222:MZK131274 MZK196623:MZK196663 MZK196666:MZK196682 MZK196684:MZK196687 MZK196690:MZK196697 MZK196699:MZK196737 MZK196740:MZK196750 MZK196758:MZK196810 MZK262159:MZK262199 MZK262202:MZK262218 MZK262220:MZK262223 MZK262226:MZK262233 MZK262235:MZK262273 MZK262276:MZK262286 MZK262294:MZK262346 MZK327695:MZK327735 MZK327738:MZK327754 MZK327756:MZK327759 MZK327762:MZK327769 MZK327771:MZK327809 MZK327812:MZK327822 MZK327830:MZK327882 MZK393231:MZK393271 MZK393274:MZK393290 MZK393292:MZK393295 MZK393298:MZK393305 MZK393307:MZK393345 MZK393348:MZK393358 MZK393366:MZK393418 MZK458767:MZK458807 MZK458810:MZK458826 MZK458828:MZK458831 MZK458834:MZK458841 MZK458843:MZK458881 MZK458884:MZK458894 MZK458902:MZK458954 MZK524303:MZK524343 MZK524346:MZK524362 MZK524364:MZK524367 MZK524370:MZK524377 MZK524379:MZK524417 MZK524420:MZK524430 MZK524438:MZK524490 MZK589839:MZK589879 MZK589882:MZK589898 MZK589900:MZK589903 MZK589906:MZK589913 MZK589915:MZK589953 MZK589956:MZK589966 MZK589974:MZK590026 MZK655375:MZK655415 MZK655418:MZK655434 MZK655436:MZK655439 MZK655442:MZK655449 MZK655451:MZK655489 MZK655492:MZK655502 MZK655510:MZK655562 MZK720911:MZK720951 MZK720954:MZK720970 MZK720972:MZK720975 MZK720978:MZK720985 MZK720987:MZK721025 MZK721028:MZK721038 MZK721046:MZK721098 MZK786447:MZK786487 MZK786490:MZK786506 MZK786508:MZK786511 MZK786514:MZK786521 MZK786523:MZK786561 MZK786564:MZK786574 MZK786582:MZK786634 MZK851983:MZK852023 MZK852026:MZK852042 MZK852044:MZK852047 MZK852050:MZK852057 MZK852059:MZK852097 MZK852100:MZK852110 MZK852118:MZK852170 MZK917519:MZK917559 MZK917562:MZK917578 MZK917580:MZK917583 MZK917586:MZK917593 MZK917595:MZK917633 MZK917636:MZK917646 MZK917654:MZK917706 MZK983055:MZK983095 MZK983098:MZK983114 MZK983116:MZK983119 MZK983122:MZK983129 MZK983131:MZK983169 MZK983172:MZK983182 MZK983190:MZK983242 NJG13:NJG53 NJG56:NJG72 NJG74:NJG77 NJG80:NJG88 NJG90:NJG129 NJG132:NJG142 NJG150:NJG202 NJG65551:NJG65591 NJG65594:NJG65610 NJG65612:NJG65615 NJG65618:NJG65625 NJG65627:NJG65665 NJG65668:NJG65678 NJG65686:NJG65738 NJG131087:NJG131127 NJG131130:NJG131146 NJG131148:NJG131151 NJG131154:NJG131161 NJG131163:NJG131201 NJG131204:NJG131214 NJG131222:NJG131274 NJG196623:NJG196663 NJG196666:NJG196682 NJG196684:NJG196687 NJG196690:NJG196697 NJG196699:NJG196737 NJG196740:NJG196750 NJG196758:NJG196810 NJG262159:NJG262199 NJG262202:NJG262218 NJG262220:NJG262223 NJG262226:NJG262233 NJG262235:NJG262273 NJG262276:NJG262286 NJG262294:NJG262346 NJG327695:NJG327735 NJG327738:NJG327754 NJG327756:NJG327759 NJG327762:NJG327769 NJG327771:NJG327809 NJG327812:NJG327822 NJG327830:NJG327882 NJG393231:NJG393271 NJG393274:NJG393290 NJG393292:NJG393295 NJG393298:NJG393305 NJG393307:NJG393345 NJG393348:NJG393358 NJG393366:NJG393418 NJG458767:NJG458807 NJG458810:NJG458826 NJG458828:NJG458831 NJG458834:NJG458841 NJG458843:NJG458881 NJG458884:NJG458894 NJG458902:NJG458954 NJG524303:NJG524343 NJG524346:NJG524362 NJG524364:NJG524367 NJG524370:NJG524377 NJG524379:NJG524417 NJG524420:NJG524430 NJG524438:NJG524490 NJG589839:NJG589879 NJG589882:NJG589898 NJG589900:NJG589903 NJG589906:NJG589913 NJG589915:NJG589953 NJG589956:NJG589966 NJG589974:NJG590026 NJG655375:NJG655415 NJG655418:NJG655434 NJG655436:NJG655439 NJG655442:NJG655449 NJG655451:NJG655489 NJG655492:NJG655502 NJG655510:NJG655562 NJG720911:NJG720951 NJG720954:NJG720970 NJG720972:NJG720975 NJG720978:NJG720985 NJG720987:NJG721025 NJG721028:NJG721038 NJG721046:NJG721098 NJG786447:NJG786487 NJG786490:NJG786506 NJG786508:NJG786511 NJG786514:NJG786521 NJG786523:NJG786561 NJG786564:NJG786574 NJG786582:NJG786634 NJG851983:NJG852023 NJG852026:NJG852042 NJG852044:NJG852047 NJG852050:NJG852057 NJG852059:NJG852097 NJG852100:NJG852110 NJG852118:NJG852170 NJG917519:NJG917559 NJG917562:NJG917578 NJG917580:NJG917583 NJG917586:NJG917593 NJG917595:NJG917633 NJG917636:NJG917646 NJG917654:NJG917706 NJG983055:NJG983095 NJG983098:NJG983114 NJG983116:NJG983119 NJG983122:NJG983129 NJG983131:NJG983169 NJG983172:NJG983182 NJG983190:NJG983242 NTC13:NTC53 NTC56:NTC72 NTC74:NTC77 NTC80:NTC88 NTC90:NTC129 NTC132:NTC142 NTC150:NTC202 NTC65551:NTC65591 NTC65594:NTC65610 NTC65612:NTC65615 NTC65618:NTC65625 NTC65627:NTC65665 NTC65668:NTC65678 NTC65686:NTC65738 NTC131087:NTC131127 NTC131130:NTC131146 NTC131148:NTC131151 NTC131154:NTC131161 NTC131163:NTC131201 NTC131204:NTC131214 NTC131222:NTC131274 NTC196623:NTC196663 NTC196666:NTC196682 NTC196684:NTC196687 NTC196690:NTC196697 NTC196699:NTC196737 NTC196740:NTC196750 NTC196758:NTC196810 NTC262159:NTC262199 NTC262202:NTC262218 NTC262220:NTC262223 NTC262226:NTC262233 NTC262235:NTC262273 NTC262276:NTC262286 NTC262294:NTC262346 NTC327695:NTC327735 NTC327738:NTC327754 NTC327756:NTC327759 NTC327762:NTC327769 NTC327771:NTC327809 NTC327812:NTC327822 NTC327830:NTC327882 NTC393231:NTC393271 NTC393274:NTC393290 NTC393292:NTC393295 NTC393298:NTC393305 NTC393307:NTC393345 NTC393348:NTC393358 NTC393366:NTC393418 NTC458767:NTC458807 NTC458810:NTC458826 NTC458828:NTC458831 NTC458834:NTC458841 NTC458843:NTC458881 NTC458884:NTC458894 NTC458902:NTC458954 NTC524303:NTC524343 NTC524346:NTC524362 NTC524364:NTC524367 NTC524370:NTC524377 NTC524379:NTC524417 NTC524420:NTC524430 NTC524438:NTC524490 NTC589839:NTC589879 NTC589882:NTC589898 NTC589900:NTC589903 NTC589906:NTC589913 NTC589915:NTC589953 NTC589956:NTC589966 NTC589974:NTC590026 NTC655375:NTC655415 NTC655418:NTC655434 NTC655436:NTC655439 NTC655442:NTC655449 NTC655451:NTC655489 NTC655492:NTC655502 NTC655510:NTC655562 NTC720911:NTC720951 NTC720954:NTC720970 NTC720972:NTC720975 NTC720978:NTC720985 NTC720987:NTC721025 NTC721028:NTC721038 NTC721046:NTC721098 NTC786447:NTC786487 NTC786490:NTC786506 NTC786508:NTC786511 NTC786514:NTC786521 NTC786523:NTC786561 NTC786564:NTC786574 NTC786582:NTC786634 NTC851983:NTC852023 NTC852026:NTC852042 NTC852044:NTC852047 NTC852050:NTC852057 NTC852059:NTC852097 NTC852100:NTC852110 NTC852118:NTC852170 NTC917519:NTC917559 NTC917562:NTC917578 NTC917580:NTC917583 NTC917586:NTC917593 NTC917595:NTC917633 NTC917636:NTC917646 NTC917654:NTC917706 NTC983055:NTC983095 NTC983098:NTC983114 NTC983116:NTC983119 NTC983122:NTC983129 NTC983131:NTC983169 NTC983172:NTC983182 NTC983190:NTC983242 OCY13:OCY53 OCY56:OCY72 OCY74:OCY77 OCY80:OCY88 OCY90:OCY129 OCY132:OCY142 OCY150:OCY202 OCY65551:OCY65591 OCY65594:OCY65610 OCY65612:OCY65615 OCY65618:OCY65625 OCY65627:OCY65665 OCY65668:OCY65678 OCY65686:OCY65738 OCY131087:OCY131127 OCY131130:OCY131146 OCY131148:OCY131151 OCY131154:OCY131161 OCY131163:OCY131201 OCY131204:OCY131214 OCY131222:OCY131274 OCY196623:OCY196663 OCY196666:OCY196682 OCY196684:OCY196687 OCY196690:OCY196697 OCY196699:OCY196737 OCY196740:OCY196750 OCY196758:OCY196810 OCY262159:OCY262199 OCY262202:OCY262218 OCY262220:OCY262223 OCY262226:OCY262233 OCY262235:OCY262273 OCY262276:OCY262286 OCY262294:OCY262346 OCY327695:OCY327735 OCY327738:OCY327754 OCY327756:OCY327759 OCY327762:OCY327769 OCY327771:OCY327809 OCY327812:OCY327822 OCY327830:OCY327882 OCY393231:OCY393271 OCY393274:OCY393290 OCY393292:OCY393295 OCY393298:OCY393305 OCY393307:OCY393345 OCY393348:OCY393358 OCY393366:OCY393418 OCY458767:OCY458807 OCY458810:OCY458826 OCY458828:OCY458831 OCY458834:OCY458841 OCY458843:OCY458881 OCY458884:OCY458894 OCY458902:OCY458954 OCY524303:OCY524343 OCY524346:OCY524362 OCY524364:OCY524367 OCY524370:OCY524377 OCY524379:OCY524417 OCY524420:OCY524430 OCY524438:OCY524490 OCY589839:OCY589879 OCY589882:OCY589898 OCY589900:OCY589903 OCY589906:OCY589913 OCY589915:OCY589953 OCY589956:OCY589966 OCY589974:OCY590026 OCY655375:OCY655415 OCY655418:OCY655434 OCY655436:OCY655439 OCY655442:OCY655449 OCY655451:OCY655489 OCY655492:OCY655502 OCY655510:OCY655562 OCY720911:OCY720951 OCY720954:OCY720970 OCY720972:OCY720975 OCY720978:OCY720985 OCY720987:OCY721025 OCY721028:OCY721038 OCY721046:OCY721098 OCY786447:OCY786487 OCY786490:OCY786506 OCY786508:OCY786511 OCY786514:OCY786521 OCY786523:OCY786561 OCY786564:OCY786574 OCY786582:OCY786634 OCY851983:OCY852023 OCY852026:OCY852042 OCY852044:OCY852047 OCY852050:OCY852057 OCY852059:OCY852097 OCY852100:OCY852110 OCY852118:OCY852170 OCY917519:OCY917559 OCY917562:OCY917578 OCY917580:OCY917583 OCY917586:OCY917593 OCY917595:OCY917633 OCY917636:OCY917646 OCY917654:OCY917706 OCY983055:OCY983095 OCY983098:OCY983114 OCY983116:OCY983119 OCY983122:OCY983129 OCY983131:OCY983169 OCY983172:OCY983182 OCY983190:OCY983242 OMU13:OMU53 OMU56:OMU72 OMU74:OMU77 OMU80:OMU88 OMU90:OMU129 OMU132:OMU142 OMU150:OMU202 OMU65551:OMU65591 OMU65594:OMU65610 OMU65612:OMU65615 OMU65618:OMU65625 OMU65627:OMU65665 OMU65668:OMU65678 OMU65686:OMU65738 OMU131087:OMU131127 OMU131130:OMU131146 OMU131148:OMU131151 OMU131154:OMU131161 OMU131163:OMU131201 OMU131204:OMU131214 OMU131222:OMU131274 OMU196623:OMU196663 OMU196666:OMU196682 OMU196684:OMU196687 OMU196690:OMU196697 OMU196699:OMU196737 OMU196740:OMU196750 OMU196758:OMU196810 OMU262159:OMU262199 OMU262202:OMU262218 OMU262220:OMU262223 OMU262226:OMU262233 OMU262235:OMU262273 OMU262276:OMU262286 OMU262294:OMU262346 OMU327695:OMU327735 OMU327738:OMU327754 OMU327756:OMU327759 OMU327762:OMU327769 OMU327771:OMU327809 OMU327812:OMU327822 OMU327830:OMU327882 OMU393231:OMU393271 OMU393274:OMU393290 OMU393292:OMU393295 OMU393298:OMU393305 OMU393307:OMU393345 OMU393348:OMU393358 OMU393366:OMU393418 OMU458767:OMU458807 OMU458810:OMU458826 OMU458828:OMU458831 OMU458834:OMU458841 OMU458843:OMU458881 OMU458884:OMU458894 OMU458902:OMU458954 OMU524303:OMU524343 OMU524346:OMU524362 OMU524364:OMU524367 OMU524370:OMU524377 OMU524379:OMU524417 OMU524420:OMU524430 OMU524438:OMU524490 OMU589839:OMU589879 OMU589882:OMU589898 OMU589900:OMU589903 OMU589906:OMU589913 OMU589915:OMU589953 OMU589956:OMU589966 OMU589974:OMU590026 OMU655375:OMU655415 OMU655418:OMU655434 OMU655436:OMU655439 OMU655442:OMU655449 OMU655451:OMU655489 OMU655492:OMU655502 OMU655510:OMU655562 OMU720911:OMU720951 OMU720954:OMU720970 OMU720972:OMU720975 OMU720978:OMU720985 OMU720987:OMU721025 OMU721028:OMU721038 OMU721046:OMU721098 OMU786447:OMU786487 OMU786490:OMU786506 OMU786508:OMU786511 OMU786514:OMU786521 OMU786523:OMU786561 OMU786564:OMU786574 OMU786582:OMU786634 OMU851983:OMU852023 OMU852026:OMU852042 OMU852044:OMU852047 OMU852050:OMU852057 OMU852059:OMU852097 OMU852100:OMU852110 OMU852118:OMU852170 OMU917519:OMU917559 OMU917562:OMU917578 OMU917580:OMU917583 OMU917586:OMU917593 OMU917595:OMU917633 OMU917636:OMU917646 OMU917654:OMU917706 OMU983055:OMU983095 OMU983098:OMU983114 OMU983116:OMU983119 OMU983122:OMU983129 OMU983131:OMU983169 OMU983172:OMU983182 OMU983190:OMU983242 OWQ13:OWQ53 OWQ56:OWQ72 OWQ74:OWQ77 OWQ80:OWQ88 OWQ90:OWQ129 OWQ132:OWQ142 OWQ150:OWQ202 OWQ65551:OWQ65591 OWQ65594:OWQ65610 OWQ65612:OWQ65615 OWQ65618:OWQ65625 OWQ65627:OWQ65665 OWQ65668:OWQ65678 OWQ65686:OWQ65738 OWQ131087:OWQ131127 OWQ131130:OWQ131146 OWQ131148:OWQ131151 OWQ131154:OWQ131161 OWQ131163:OWQ131201 OWQ131204:OWQ131214 OWQ131222:OWQ131274 OWQ196623:OWQ196663 OWQ196666:OWQ196682 OWQ196684:OWQ196687 OWQ196690:OWQ196697 OWQ196699:OWQ196737 OWQ196740:OWQ196750 OWQ196758:OWQ196810 OWQ262159:OWQ262199 OWQ262202:OWQ262218 OWQ262220:OWQ262223 OWQ262226:OWQ262233 OWQ262235:OWQ262273 OWQ262276:OWQ262286 OWQ262294:OWQ262346 OWQ327695:OWQ327735 OWQ327738:OWQ327754 OWQ327756:OWQ327759 OWQ327762:OWQ327769 OWQ327771:OWQ327809 OWQ327812:OWQ327822 OWQ327830:OWQ327882 OWQ393231:OWQ393271 OWQ393274:OWQ393290 OWQ393292:OWQ393295 OWQ393298:OWQ393305 OWQ393307:OWQ393345 OWQ393348:OWQ393358 OWQ393366:OWQ393418 OWQ458767:OWQ458807 OWQ458810:OWQ458826 OWQ458828:OWQ458831 OWQ458834:OWQ458841 OWQ458843:OWQ458881 OWQ458884:OWQ458894 OWQ458902:OWQ458954 OWQ524303:OWQ524343 OWQ524346:OWQ524362 OWQ524364:OWQ524367 OWQ524370:OWQ524377 OWQ524379:OWQ524417 OWQ524420:OWQ524430 OWQ524438:OWQ524490 OWQ589839:OWQ589879 OWQ589882:OWQ589898 OWQ589900:OWQ589903 OWQ589906:OWQ589913 OWQ589915:OWQ589953 OWQ589956:OWQ589966 OWQ589974:OWQ590026 OWQ655375:OWQ655415 OWQ655418:OWQ655434 OWQ655436:OWQ655439 OWQ655442:OWQ655449 OWQ655451:OWQ655489 OWQ655492:OWQ655502 OWQ655510:OWQ655562 OWQ720911:OWQ720951 OWQ720954:OWQ720970 OWQ720972:OWQ720975 OWQ720978:OWQ720985 OWQ720987:OWQ721025 OWQ721028:OWQ721038 OWQ721046:OWQ721098 OWQ786447:OWQ786487 OWQ786490:OWQ786506 OWQ786508:OWQ786511 OWQ786514:OWQ786521 OWQ786523:OWQ786561 OWQ786564:OWQ786574 OWQ786582:OWQ786634 OWQ851983:OWQ852023 OWQ852026:OWQ852042 OWQ852044:OWQ852047 OWQ852050:OWQ852057 OWQ852059:OWQ852097 OWQ852100:OWQ852110 OWQ852118:OWQ852170 OWQ917519:OWQ917559 OWQ917562:OWQ917578 OWQ917580:OWQ917583 OWQ917586:OWQ917593 OWQ917595:OWQ917633 OWQ917636:OWQ917646 OWQ917654:OWQ917706 OWQ983055:OWQ983095 OWQ983098:OWQ983114 OWQ983116:OWQ983119 OWQ983122:OWQ983129 OWQ983131:OWQ983169 OWQ983172:OWQ983182 OWQ983190:OWQ983242 PGM13:PGM53 PGM56:PGM72 PGM74:PGM77 PGM80:PGM88 PGM90:PGM129 PGM132:PGM142 PGM150:PGM202 PGM65551:PGM65591 PGM65594:PGM65610 PGM65612:PGM65615 PGM65618:PGM65625 PGM65627:PGM65665 PGM65668:PGM65678 PGM65686:PGM65738 PGM131087:PGM131127 PGM131130:PGM131146 PGM131148:PGM131151 PGM131154:PGM131161 PGM131163:PGM131201 PGM131204:PGM131214 PGM131222:PGM131274 PGM196623:PGM196663 PGM196666:PGM196682 PGM196684:PGM196687 PGM196690:PGM196697 PGM196699:PGM196737 PGM196740:PGM196750 PGM196758:PGM196810 PGM262159:PGM262199 PGM262202:PGM262218 PGM262220:PGM262223 PGM262226:PGM262233 PGM262235:PGM262273 PGM262276:PGM262286 PGM262294:PGM262346 PGM327695:PGM327735 PGM327738:PGM327754 PGM327756:PGM327759 PGM327762:PGM327769 PGM327771:PGM327809 PGM327812:PGM327822 PGM327830:PGM327882 PGM393231:PGM393271 PGM393274:PGM393290 PGM393292:PGM393295 PGM393298:PGM393305 PGM393307:PGM393345 PGM393348:PGM393358 PGM393366:PGM393418 PGM458767:PGM458807 PGM458810:PGM458826 PGM458828:PGM458831 PGM458834:PGM458841 PGM458843:PGM458881 PGM458884:PGM458894 PGM458902:PGM458954 PGM524303:PGM524343 PGM524346:PGM524362 PGM524364:PGM524367 PGM524370:PGM524377 PGM524379:PGM524417 PGM524420:PGM524430 PGM524438:PGM524490 PGM589839:PGM589879 PGM589882:PGM589898 PGM589900:PGM589903 PGM589906:PGM589913 PGM589915:PGM589953 PGM589956:PGM589966 PGM589974:PGM590026 PGM655375:PGM655415 PGM655418:PGM655434 PGM655436:PGM655439 PGM655442:PGM655449 PGM655451:PGM655489 PGM655492:PGM655502 PGM655510:PGM655562 PGM720911:PGM720951 PGM720954:PGM720970 PGM720972:PGM720975 PGM720978:PGM720985 PGM720987:PGM721025 PGM721028:PGM721038 PGM721046:PGM721098 PGM786447:PGM786487 PGM786490:PGM786506 PGM786508:PGM786511 PGM786514:PGM786521 PGM786523:PGM786561 PGM786564:PGM786574 PGM786582:PGM786634 PGM851983:PGM852023 PGM852026:PGM852042 PGM852044:PGM852047 PGM852050:PGM852057 PGM852059:PGM852097 PGM852100:PGM852110 PGM852118:PGM852170 PGM917519:PGM917559 PGM917562:PGM917578 PGM917580:PGM917583 PGM917586:PGM917593 PGM917595:PGM917633 PGM917636:PGM917646 PGM917654:PGM917706 PGM983055:PGM983095 PGM983098:PGM983114 PGM983116:PGM983119 PGM983122:PGM983129 PGM983131:PGM983169 PGM983172:PGM983182 PGM983190:PGM983242 PQI13:PQI53 PQI56:PQI72 PQI74:PQI77 PQI80:PQI88 PQI90:PQI129 PQI132:PQI142 PQI150:PQI202 PQI65551:PQI65591 PQI65594:PQI65610 PQI65612:PQI65615 PQI65618:PQI65625 PQI65627:PQI65665 PQI65668:PQI65678 PQI65686:PQI65738 PQI131087:PQI131127 PQI131130:PQI131146 PQI131148:PQI131151 PQI131154:PQI131161 PQI131163:PQI131201 PQI131204:PQI131214 PQI131222:PQI131274 PQI196623:PQI196663 PQI196666:PQI196682 PQI196684:PQI196687 PQI196690:PQI196697 PQI196699:PQI196737 PQI196740:PQI196750 PQI196758:PQI196810 PQI262159:PQI262199 PQI262202:PQI262218 PQI262220:PQI262223 PQI262226:PQI262233 PQI262235:PQI262273 PQI262276:PQI262286 PQI262294:PQI262346 PQI327695:PQI327735 PQI327738:PQI327754 PQI327756:PQI327759 PQI327762:PQI327769 PQI327771:PQI327809 PQI327812:PQI327822 PQI327830:PQI327882 PQI393231:PQI393271 PQI393274:PQI393290 PQI393292:PQI393295 PQI393298:PQI393305 PQI393307:PQI393345 PQI393348:PQI393358 PQI393366:PQI393418 PQI458767:PQI458807 PQI458810:PQI458826 PQI458828:PQI458831 PQI458834:PQI458841 PQI458843:PQI458881 PQI458884:PQI458894 PQI458902:PQI458954 PQI524303:PQI524343 PQI524346:PQI524362 PQI524364:PQI524367 PQI524370:PQI524377 PQI524379:PQI524417 PQI524420:PQI524430 PQI524438:PQI524490 PQI589839:PQI589879 PQI589882:PQI589898 PQI589900:PQI589903 PQI589906:PQI589913 PQI589915:PQI589953 PQI589956:PQI589966 PQI589974:PQI590026 PQI655375:PQI655415 PQI655418:PQI655434 PQI655436:PQI655439 PQI655442:PQI655449 PQI655451:PQI655489 PQI655492:PQI655502 PQI655510:PQI655562 PQI720911:PQI720951 PQI720954:PQI720970 PQI720972:PQI720975 PQI720978:PQI720985 PQI720987:PQI721025 PQI721028:PQI721038 PQI721046:PQI721098 PQI786447:PQI786487 PQI786490:PQI786506 PQI786508:PQI786511 PQI786514:PQI786521 PQI786523:PQI786561 PQI786564:PQI786574 PQI786582:PQI786634 PQI851983:PQI852023 PQI852026:PQI852042 PQI852044:PQI852047 PQI852050:PQI852057 PQI852059:PQI852097 PQI852100:PQI852110 PQI852118:PQI852170 PQI917519:PQI917559 PQI917562:PQI917578 PQI917580:PQI917583 PQI917586:PQI917593 PQI917595:PQI917633 PQI917636:PQI917646 PQI917654:PQI917706 PQI983055:PQI983095 PQI983098:PQI983114 PQI983116:PQI983119 PQI983122:PQI983129 PQI983131:PQI983169 PQI983172:PQI983182 PQI983190:PQI983242 QAE13:QAE53 QAE56:QAE72 QAE74:QAE77 QAE80:QAE88 QAE90:QAE129 QAE132:QAE142 QAE150:QAE202 QAE65551:QAE65591 QAE65594:QAE65610 QAE65612:QAE65615 QAE65618:QAE65625 QAE65627:QAE65665 QAE65668:QAE65678 QAE65686:QAE65738 QAE131087:QAE131127 QAE131130:QAE131146 QAE131148:QAE131151 QAE131154:QAE131161 QAE131163:QAE131201 QAE131204:QAE131214 QAE131222:QAE131274 QAE196623:QAE196663 QAE196666:QAE196682 QAE196684:QAE196687 QAE196690:QAE196697 QAE196699:QAE196737 QAE196740:QAE196750 QAE196758:QAE196810 QAE262159:QAE262199 QAE262202:QAE262218 QAE262220:QAE262223 QAE262226:QAE262233 QAE262235:QAE262273 QAE262276:QAE262286 QAE262294:QAE262346 QAE327695:QAE327735 QAE327738:QAE327754 QAE327756:QAE327759 QAE327762:QAE327769 QAE327771:QAE327809 QAE327812:QAE327822 QAE327830:QAE327882 QAE393231:QAE393271 QAE393274:QAE393290 QAE393292:QAE393295 QAE393298:QAE393305 QAE393307:QAE393345 QAE393348:QAE393358 QAE393366:QAE393418 QAE458767:QAE458807 QAE458810:QAE458826 QAE458828:QAE458831 QAE458834:QAE458841 QAE458843:QAE458881 QAE458884:QAE458894 QAE458902:QAE458954 QAE524303:QAE524343 QAE524346:QAE524362 QAE524364:QAE524367 QAE524370:QAE524377 QAE524379:QAE524417 QAE524420:QAE524430 QAE524438:QAE524490 QAE589839:QAE589879 QAE589882:QAE589898 QAE589900:QAE589903 QAE589906:QAE589913 QAE589915:QAE589953 QAE589956:QAE589966 QAE589974:QAE590026 QAE655375:QAE655415 QAE655418:QAE655434 QAE655436:QAE655439 QAE655442:QAE655449 QAE655451:QAE655489 QAE655492:QAE655502 QAE655510:QAE655562 QAE720911:QAE720951 QAE720954:QAE720970 QAE720972:QAE720975 QAE720978:QAE720985 QAE720987:QAE721025 QAE721028:QAE721038 QAE721046:QAE721098 QAE786447:QAE786487 QAE786490:QAE786506 QAE786508:QAE786511 QAE786514:QAE786521 QAE786523:QAE786561 QAE786564:QAE786574 QAE786582:QAE786634 QAE851983:QAE852023 QAE852026:QAE852042 QAE852044:QAE852047 QAE852050:QAE852057 QAE852059:QAE852097 QAE852100:QAE852110 QAE852118:QAE852170 QAE917519:QAE917559 QAE917562:QAE917578 QAE917580:QAE917583 QAE917586:QAE917593 QAE917595:QAE917633 QAE917636:QAE917646 QAE917654:QAE917706 QAE983055:QAE983095 QAE983098:QAE983114 QAE983116:QAE983119 QAE983122:QAE983129 QAE983131:QAE983169 QAE983172:QAE983182 QAE983190:QAE983242 QKA13:QKA53 QKA56:QKA72 QKA74:QKA77 QKA80:QKA88 QKA90:QKA129 QKA132:QKA142 QKA150:QKA202 QKA65551:QKA65591 QKA65594:QKA65610 QKA65612:QKA65615 QKA65618:QKA65625 QKA65627:QKA65665 QKA65668:QKA65678 QKA65686:QKA65738 QKA131087:QKA131127 QKA131130:QKA131146 QKA131148:QKA131151 QKA131154:QKA131161 QKA131163:QKA131201 QKA131204:QKA131214 QKA131222:QKA131274 QKA196623:QKA196663 QKA196666:QKA196682 QKA196684:QKA196687 QKA196690:QKA196697 QKA196699:QKA196737 QKA196740:QKA196750 QKA196758:QKA196810 QKA262159:QKA262199 QKA262202:QKA262218 QKA262220:QKA262223 QKA262226:QKA262233 QKA262235:QKA262273 QKA262276:QKA262286 QKA262294:QKA262346 QKA327695:QKA327735 QKA327738:QKA327754 QKA327756:QKA327759 QKA327762:QKA327769 QKA327771:QKA327809 QKA327812:QKA327822 QKA327830:QKA327882 QKA393231:QKA393271 QKA393274:QKA393290 QKA393292:QKA393295 QKA393298:QKA393305 QKA393307:QKA393345 QKA393348:QKA393358 QKA393366:QKA393418 QKA458767:QKA458807 QKA458810:QKA458826 QKA458828:QKA458831 QKA458834:QKA458841 QKA458843:QKA458881 QKA458884:QKA458894 QKA458902:QKA458954 QKA524303:QKA524343 QKA524346:QKA524362 QKA524364:QKA524367 QKA524370:QKA524377 QKA524379:QKA524417 QKA524420:QKA524430 QKA524438:QKA524490 QKA589839:QKA589879 QKA589882:QKA589898 QKA589900:QKA589903 QKA589906:QKA589913 QKA589915:QKA589953 QKA589956:QKA589966 QKA589974:QKA590026 QKA655375:QKA655415 QKA655418:QKA655434 QKA655436:QKA655439 QKA655442:QKA655449 QKA655451:QKA655489 QKA655492:QKA655502 QKA655510:QKA655562 QKA720911:QKA720951 QKA720954:QKA720970 QKA720972:QKA720975 QKA720978:QKA720985 QKA720987:QKA721025 QKA721028:QKA721038 QKA721046:QKA721098 QKA786447:QKA786487 QKA786490:QKA786506 QKA786508:QKA786511 QKA786514:QKA786521 QKA786523:QKA786561 QKA786564:QKA786574 QKA786582:QKA786634 QKA851983:QKA852023 QKA852026:QKA852042 QKA852044:QKA852047 QKA852050:QKA852057 QKA852059:QKA852097 QKA852100:QKA852110 QKA852118:QKA852170 QKA917519:QKA917559 QKA917562:QKA917578 QKA917580:QKA917583 QKA917586:QKA917593 QKA917595:QKA917633 QKA917636:QKA917646 QKA917654:QKA917706 QKA983055:QKA983095 QKA983098:QKA983114 QKA983116:QKA983119 QKA983122:QKA983129 QKA983131:QKA983169 QKA983172:QKA983182 QKA983190:QKA983242 QTW13:QTW53 QTW56:QTW72 QTW74:QTW77 QTW80:QTW88 QTW90:QTW129 QTW132:QTW142 QTW150:QTW202 QTW65551:QTW65591 QTW65594:QTW65610 QTW65612:QTW65615 QTW65618:QTW65625 QTW65627:QTW65665 QTW65668:QTW65678 QTW65686:QTW65738 QTW131087:QTW131127 QTW131130:QTW131146 QTW131148:QTW131151 QTW131154:QTW131161 QTW131163:QTW131201 QTW131204:QTW131214 QTW131222:QTW131274 QTW196623:QTW196663 QTW196666:QTW196682 QTW196684:QTW196687 QTW196690:QTW196697 QTW196699:QTW196737 QTW196740:QTW196750 QTW196758:QTW196810 QTW262159:QTW262199 QTW262202:QTW262218 QTW262220:QTW262223 QTW262226:QTW262233 QTW262235:QTW262273 QTW262276:QTW262286 QTW262294:QTW262346 QTW327695:QTW327735 QTW327738:QTW327754 QTW327756:QTW327759 QTW327762:QTW327769 QTW327771:QTW327809 QTW327812:QTW327822 QTW327830:QTW327882 QTW393231:QTW393271 QTW393274:QTW393290 QTW393292:QTW393295 QTW393298:QTW393305 QTW393307:QTW393345 QTW393348:QTW393358 QTW393366:QTW393418 QTW458767:QTW458807 QTW458810:QTW458826 QTW458828:QTW458831 QTW458834:QTW458841 QTW458843:QTW458881 QTW458884:QTW458894 QTW458902:QTW458954 QTW524303:QTW524343 QTW524346:QTW524362 QTW524364:QTW524367 QTW524370:QTW524377 QTW524379:QTW524417 QTW524420:QTW524430 QTW524438:QTW524490 QTW589839:QTW589879 QTW589882:QTW589898 QTW589900:QTW589903 QTW589906:QTW589913 QTW589915:QTW589953 QTW589956:QTW589966 QTW589974:QTW590026 QTW655375:QTW655415 QTW655418:QTW655434 QTW655436:QTW655439 QTW655442:QTW655449 QTW655451:QTW655489 QTW655492:QTW655502 QTW655510:QTW655562 QTW720911:QTW720951 QTW720954:QTW720970 QTW720972:QTW720975 QTW720978:QTW720985 QTW720987:QTW721025 QTW721028:QTW721038 QTW721046:QTW721098 QTW786447:QTW786487 QTW786490:QTW786506 QTW786508:QTW786511 QTW786514:QTW786521 QTW786523:QTW786561 QTW786564:QTW786574 QTW786582:QTW786634 QTW851983:QTW852023 QTW852026:QTW852042 QTW852044:QTW852047 QTW852050:QTW852057 QTW852059:QTW852097 QTW852100:QTW852110 QTW852118:QTW852170 QTW917519:QTW917559 QTW917562:QTW917578 QTW917580:QTW917583 QTW917586:QTW917593 QTW917595:QTW917633 QTW917636:QTW917646 QTW917654:QTW917706 QTW983055:QTW983095 QTW983098:QTW983114 QTW983116:QTW983119 QTW983122:QTW983129 QTW983131:QTW983169 QTW983172:QTW983182 QTW983190:QTW983242 RDS13:RDS53 RDS56:RDS72 RDS74:RDS77 RDS80:RDS88 RDS90:RDS129 RDS132:RDS142 RDS150:RDS202 RDS65551:RDS65591 RDS65594:RDS65610 RDS65612:RDS65615 RDS65618:RDS65625 RDS65627:RDS65665 RDS65668:RDS65678 RDS65686:RDS65738 RDS131087:RDS131127 RDS131130:RDS131146 RDS131148:RDS131151 RDS131154:RDS131161 RDS131163:RDS131201 RDS131204:RDS131214 RDS131222:RDS131274 RDS196623:RDS196663 RDS196666:RDS196682 RDS196684:RDS196687 RDS196690:RDS196697 RDS196699:RDS196737 RDS196740:RDS196750 RDS196758:RDS196810 RDS262159:RDS262199 RDS262202:RDS262218 RDS262220:RDS262223 RDS262226:RDS262233 RDS262235:RDS262273 RDS262276:RDS262286 RDS262294:RDS262346 RDS327695:RDS327735 RDS327738:RDS327754 RDS327756:RDS327759 RDS327762:RDS327769 RDS327771:RDS327809 RDS327812:RDS327822 RDS327830:RDS327882 RDS393231:RDS393271 RDS393274:RDS393290 RDS393292:RDS393295 RDS393298:RDS393305 RDS393307:RDS393345 RDS393348:RDS393358 RDS393366:RDS393418 RDS458767:RDS458807 RDS458810:RDS458826 RDS458828:RDS458831 RDS458834:RDS458841 RDS458843:RDS458881 RDS458884:RDS458894 RDS458902:RDS458954 RDS524303:RDS524343 RDS524346:RDS524362 RDS524364:RDS524367 RDS524370:RDS524377 RDS524379:RDS524417 RDS524420:RDS524430 RDS524438:RDS524490 RDS589839:RDS589879 RDS589882:RDS589898 RDS589900:RDS589903 RDS589906:RDS589913 RDS589915:RDS589953 RDS589956:RDS589966 RDS589974:RDS590026 RDS655375:RDS655415 RDS655418:RDS655434 RDS655436:RDS655439 RDS655442:RDS655449 RDS655451:RDS655489 RDS655492:RDS655502 RDS655510:RDS655562 RDS720911:RDS720951 RDS720954:RDS720970 RDS720972:RDS720975 RDS720978:RDS720985 RDS720987:RDS721025 RDS721028:RDS721038 RDS721046:RDS721098 RDS786447:RDS786487 RDS786490:RDS786506 RDS786508:RDS786511 RDS786514:RDS786521 RDS786523:RDS786561 RDS786564:RDS786574 RDS786582:RDS786634 RDS851983:RDS852023 RDS852026:RDS852042 RDS852044:RDS852047 RDS852050:RDS852057 RDS852059:RDS852097 RDS852100:RDS852110 RDS852118:RDS852170 RDS917519:RDS917559 RDS917562:RDS917578 RDS917580:RDS917583 RDS917586:RDS917593 RDS917595:RDS917633 RDS917636:RDS917646 RDS917654:RDS917706 RDS983055:RDS983095 RDS983098:RDS983114 RDS983116:RDS983119 RDS983122:RDS983129 RDS983131:RDS983169 RDS983172:RDS983182 RDS983190:RDS983242 RNO13:RNO53 RNO56:RNO72 RNO74:RNO77 RNO80:RNO88 RNO90:RNO129 RNO132:RNO142 RNO150:RNO202 RNO65551:RNO65591 RNO65594:RNO65610 RNO65612:RNO65615 RNO65618:RNO65625 RNO65627:RNO65665 RNO65668:RNO65678 RNO65686:RNO65738 RNO131087:RNO131127 RNO131130:RNO131146 RNO131148:RNO131151 RNO131154:RNO131161 RNO131163:RNO131201 RNO131204:RNO131214 RNO131222:RNO131274 RNO196623:RNO196663 RNO196666:RNO196682 RNO196684:RNO196687 RNO196690:RNO196697 RNO196699:RNO196737 RNO196740:RNO196750 RNO196758:RNO196810 RNO262159:RNO262199 RNO262202:RNO262218 RNO262220:RNO262223 RNO262226:RNO262233 RNO262235:RNO262273 RNO262276:RNO262286 RNO262294:RNO262346 RNO327695:RNO327735 RNO327738:RNO327754 RNO327756:RNO327759 RNO327762:RNO327769 RNO327771:RNO327809 RNO327812:RNO327822 RNO327830:RNO327882 RNO393231:RNO393271 RNO393274:RNO393290 RNO393292:RNO393295 RNO393298:RNO393305 RNO393307:RNO393345 RNO393348:RNO393358 RNO393366:RNO393418 RNO458767:RNO458807 RNO458810:RNO458826 RNO458828:RNO458831 RNO458834:RNO458841 RNO458843:RNO458881 RNO458884:RNO458894 RNO458902:RNO458954 RNO524303:RNO524343 RNO524346:RNO524362 RNO524364:RNO524367 RNO524370:RNO524377 RNO524379:RNO524417 RNO524420:RNO524430 RNO524438:RNO524490 RNO589839:RNO589879 RNO589882:RNO589898 RNO589900:RNO589903 RNO589906:RNO589913 RNO589915:RNO589953 RNO589956:RNO589966 RNO589974:RNO590026 RNO655375:RNO655415 RNO655418:RNO655434 RNO655436:RNO655439 RNO655442:RNO655449 RNO655451:RNO655489 RNO655492:RNO655502 RNO655510:RNO655562 RNO720911:RNO720951 RNO720954:RNO720970 RNO720972:RNO720975 RNO720978:RNO720985 RNO720987:RNO721025 RNO721028:RNO721038 RNO721046:RNO721098 RNO786447:RNO786487 RNO786490:RNO786506 RNO786508:RNO786511 RNO786514:RNO786521 RNO786523:RNO786561 RNO786564:RNO786574 RNO786582:RNO786634 RNO851983:RNO852023 RNO852026:RNO852042 RNO852044:RNO852047 RNO852050:RNO852057 RNO852059:RNO852097 RNO852100:RNO852110 RNO852118:RNO852170 RNO917519:RNO917559 RNO917562:RNO917578 RNO917580:RNO917583 RNO917586:RNO917593 RNO917595:RNO917633 RNO917636:RNO917646 RNO917654:RNO917706 RNO983055:RNO983095 RNO983098:RNO983114 RNO983116:RNO983119 RNO983122:RNO983129 RNO983131:RNO983169 RNO983172:RNO983182 RNO983190:RNO983242 RXK13:RXK53 RXK56:RXK72 RXK74:RXK77 RXK80:RXK88 RXK90:RXK129 RXK132:RXK142 RXK150:RXK202 RXK65551:RXK65591 RXK65594:RXK65610 RXK65612:RXK65615 RXK65618:RXK65625 RXK65627:RXK65665 RXK65668:RXK65678 RXK65686:RXK65738 RXK131087:RXK131127 RXK131130:RXK131146 RXK131148:RXK131151 RXK131154:RXK131161 RXK131163:RXK131201 RXK131204:RXK131214 RXK131222:RXK131274 RXK196623:RXK196663 RXK196666:RXK196682 RXK196684:RXK196687 RXK196690:RXK196697 RXK196699:RXK196737 RXK196740:RXK196750 RXK196758:RXK196810 RXK262159:RXK262199 RXK262202:RXK262218 RXK262220:RXK262223 RXK262226:RXK262233 RXK262235:RXK262273 RXK262276:RXK262286 RXK262294:RXK262346 RXK327695:RXK327735 RXK327738:RXK327754 RXK327756:RXK327759 RXK327762:RXK327769 RXK327771:RXK327809 RXK327812:RXK327822 RXK327830:RXK327882 RXK393231:RXK393271 RXK393274:RXK393290 RXK393292:RXK393295 RXK393298:RXK393305 RXK393307:RXK393345 RXK393348:RXK393358 RXK393366:RXK393418 RXK458767:RXK458807 RXK458810:RXK458826 RXK458828:RXK458831 RXK458834:RXK458841 RXK458843:RXK458881 RXK458884:RXK458894 RXK458902:RXK458954 RXK524303:RXK524343 RXK524346:RXK524362 RXK524364:RXK524367 RXK524370:RXK524377 RXK524379:RXK524417 RXK524420:RXK524430 RXK524438:RXK524490 RXK589839:RXK589879 RXK589882:RXK589898 RXK589900:RXK589903 RXK589906:RXK589913 RXK589915:RXK589953 RXK589956:RXK589966 RXK589974:RXK590026 RXK655375:RXK655415 RXK655418:RXK655434 RXK655436:RXK655439 RXK655442:RXK655449 RXK655451:RXK655489 RXK655492:RXK655502 RXK655510:RXK655562 RXK720911:RXK720951 RXK720954:RXK720970 RXK720972:RXK720975 RXK720978:RXK720985 RXK720987:RXK721025 RXK721028:RXK721038 RXK721046:RXK721098 RXK786447:RXK786487 RXK786490:RXK786506 RXK786508:RXK786511 RXK786514:RXK786521 RXK786523:RXK786561 RXK786564:RXK786574 RXK786582:RXK786634 RXK851983:RXK852023 RXK852026:RXK852042 RXK852044:RXK852047 RXK852050:RXK852057 RXK852059:RXK852097 RXK852100:RXK852110 RXK852118:RXK852170 RXK917519:RXK917559 RXK917562:RXK917578 RXK917580:RXK917583 RXK917586:RXK917593 RXK917595:RXK917633 RXK917636:RXK917646 RXK917654:RXK917706 RXK983055:RXK983095 RXK983098:RXK983114 RXK983116:RXK983119 RXK983122:RXK983129 RXK983131:RXK983169 RXK983172:RXK983182 RXK983190:RXK983242 SHG13:SHG53 SHG56:SHG72 SHG74:SHG77 SHG80:SHG88 SHG90:SHG129 SHG132:SHG142 SHG150:SHG202 SHG65551:SHG65591 SHG65594:SHG65610 SHG65612:SHG65615 SHG65618:SHG65625 SHG65627:SHG65665 SHG65668:SHG65678 SHG65686:SHG65738 SHG131087:SHG131127 SHG131130:SHG131146 SHG131148:SHG131151 SHG131154:SHG131161 SHG131163:SHG131201 SHG131204:SHG131214 SHG131222:SHG131274 SHG196623:SHG196663 SHG196666:SHG196682 SHG196684:SHG196687 SHG196690:SHG196697 SHG196699:SHG196737 SHG196740:SHG196750 SHG196758:SHG196810 SHG262159:SHG262199 SHG262202:SHG262218 SHG262220:SHG262223 SHG262226:SHG262233 SHG262235:SHG262273 SHG262276:SHG262286 SHG262294:SHG262346 SHG327695:SHG327735 SHG327738:SHG327754 SHG327756:SHG327759 SHG327762:SHG327769 SHG327771:SHG327809 SHG327812:SHG327822 SHG327830:SHG327882 SHG393231:SHG393271 SHG393274:SHG393290 SHG393292:SHG393295 SHG393298:SHG393305 SHG393307:SHG393345 SHG393348:SHG393358 SHG393366:SHG393418 SHG458767:SHG458807 SHG458810:SHG458826 SHG458828:SHG458831 SHG458834:SHG458841 SHG458843:SHG458881 SHG458884:SHG458894 SHG458902:SHG458954 SHG524303:SHG524343 SHG524346:SHG524362 SHG524364:SHG524367 SHG524370:SHG524377 SHG524379:SHG524417 SHG524420:SHG524430 SHG524438:SHG524490 SHG589839:SHG589879 SHG589882:SHG589898 SHG589900:SHG589903 SHG589906:SHG589913 SHG589915:SHG589953 SHG589956:SHG589966 SHG589974:SHG590026 SHG655375:SHG655415 SHG655418:SHG655434 SHG655436:SHG655439 SHG655442:SHG655449 SHG655451:SHG655489 SHG655492:SHG655502 SHG655510:SHG655562 SHG720911:SHG720951 SHG720954:SHG720970 SHG720972:SHG720975 SHG720978:SHG720985 SHG720987:SHG721025 SHG721028:SHG721038 SHG721046:SHG721098 SHG786447:SHG786487 SHG786490:SHG786506 SHG786508:SHG786511 SHG786514:SHG786521 SHG786523:SHG786561 SHG786564:SHG786574 SHG786582:SHG786634 SHG851983:SHG852023 SHG852026:SHG852042 SHG852044:SHG852047 SHG852050:SHG852057 SHG852059:SHG852097 SHG852100:SHG852110 SHG852118:SHG852170 SHG917519:SHG917559 SHG917562:SHG917578 SHG917580:SHG917583 SHG917586:SHG917593 SHG917595:SHG917633 SHG917636:SHG917646 SHG917654:SHG917706 SHG983055:SHG983095 SHG983098:SHG983114 SHG983116:SHG983119 SHG983122:SHG983129 SHG983131:SHG983169 SHG983172:SHG983182 SHG983190:SHG983242 SRC13:SRC53 SRC56:SRC72 SRC74:SRC77 SRC80:SRC88 SRC90:SRC129 SRC132:SRC142 SRC150:SRC202 SRC65551:SRC65591 SRC65594:SRC65610 SRC65612:SRC65615 SRC65618:SRC65625 SRC65627:SRC65665 SRC65668:SRC65678 SRC65686:SRC65738 SRC131087:SRC131127 SRC131130:SRC131146 SRC131148:SRC131151 SRC131154:SRC131161 SRC131163:SRC131201 SRC131204:SRC131214 SRC131222:SRC131274 SRC196623:SRC196663 SRC196666:SRC196682 SRC196684:SRC196687 SRC196690:SRC196697 SRC196699:SRC196737 SRC196740:SRC196750 SRC196758:SRC196810 SRC262159:SRC262199 SRC262202:SRC262218 SRC262220:SRC262223 SRC262226:SRC262233 SRC262235:SRC262273 SRC262276:SRC262286 SRC262294:SRC262346 SRC327695:SRC327735 SRC327738:SRC327754 SRC327756:SRC327759 SRC327762:SRC327769 SRC327771:SRC327809 SRC327812:SRC327822 SRC327830:SRC327882 SRC393231:SRC393271 SRC393274:SRC393290 SRC393292:SRC393295 SRC393298:SRC393305 SRC393307:SRC393345 SRC393348:SRC393358 SRC393366:SRC393418 SRC458767:SRC458807 SRC458810:SRC458826 SRC458828:SRC458831 SRC458834:SRC458841 SRC458843:SRC458881 SRC458884:SRC458894 SRC458902:SRC458954 SRC524303:SRC524343 SRC524346:SRC524362 SRC524364:SRC524367 SRC524370:SRC524377 SRC524379:SRC524417 SRC524420:SRC524430 SRC524438:SRC524490 SRC589839:SRC589879 SRC589882:SRC589898 SRC589900:SRC589903 SRC589906:SRC589913 SRC589915:SRC589953 SRC589956:SRC589966 SRC589974:SRC590026 SRC655375:SRC655415 SRC655418:SRC655434 SRC655436:SRC655439 SRC655442:SRC655449 SRC655451:SRC655489 SRC655492:SRC655502 SRC655510:SRC655562 SRC720911:SRC720951 SRC720954:SRC720970 SRC720972:SRC720975 SRC720978:SRC720985 SRC720987:SRC721025 SRC721028:SRC721038 SRC721046:SRC721098 SRC786447:SRC786487 SRC786490:SRC786506 SRC786508:SRC786511 SRC786514:SRC786521 SRC786523:SRC786561 SRC786564:SRC786574 SRC786582:SRC786634 SRC851983:SRC852023 SRC852026:SRC852042 SRC852044:SRC852047 SRC852050:SRC852057 SRC852059:SRC852097 SRC852100:SRC852110 SRC852118:SRC852170 SRC917519:SRC917559 SRC917562:SRC917578 SRC917580:SRC917583 SRC917586:SRC917593 SRC917595:SRC917633 SRC917636:SRC917646 SRC917654:SRC917706 SRC983055:SRC983095 SRC983098:SRC983114 SRC983116:SRC983119 SRC983122:SRC983129 SRC983131:SRC983169 SRC983172:SRC983182 SRC983190:SRC983242 TAY13:TAY53 TAY56:TAY72 TAY74:TAY77 TAY80:TAY88 TAY90:TAY129 TAY132:TAY142 TAY150:TAY202 TAY65551:TAY65591 TAY65594:TAY65610 TAY65612:TAY65615 TAY65618:TAY65625 TAY65627:TAY65665 TAY65668:TAY65678 TAY65686:TAY65738 TAY131087:TAY131127 TAY131130:TAY131146 TAY131148:TAY131151 TAY131154:TAY131161 TAY131163:TAY131201 TAY131204:TAY131214 TAY131222:TAY131274 TAY196623:TAY196663 TAY196666:TAY196682 TAY196684:TAY196687 TAY196690:TAY196697 TAY196699:TAY196737 TAY196740:TAY196750 TAY196758:TAY196810 TAY262159:TAY262199 TAY262202:TAY262218 TAY262220:TAY262223 TAY262226:TAY262233 TAY262235:TAY262273 TAY262276:TAY262286 TAY262294:TAY262346 TAY327695:TAY327735 TAY327738:TAY327754 TAY327756:TAY327759 TAY327762:TAY327769 TAY327771:TAY327809 TAY327812:TAY327822 TAY327830:TAY327882 TAY393231:TAY393271 TAY393274:TAY393290 TAY393292:TAY393295 TAY393298:TAY393305 TAY393307:TAY393345 TAY393348:TAY393358 TAY393366:TAY393418 TAY458767:TAY458807 TAY458810:TAY458826 TAY458828:TAY458831 TAY458834:TAY458841 TAY458843:TAY458881 TAY458884:TAY458894 TAY458902:TAY458954 TAY524303:TAY524343 TAY524346:TAY524362 TAY524364:TAY524367 TAY524370:TAY524377 TAY524379:TAY524417 TAY524420:TAY524430 TAY524438:TAY524490 TAY589839:TAY589879 TAY589882:TAY589898 TAY589900:TAY589903 TAY589906:TAY589913 TAY589915:TAY589953 TAY589956:TAY589966 TAY589974:TAY590026 TAY655375:TAY655415 TAY655418:TAY655434 TAY655436:TAY655439 TAY655442:TAY655449 TAY655451:TAY655489 TAY655492:TAY655502 TAY655510:TAY655562 TAY720911:TAY720951 TAY720954:TAY720970 TAY720972:TAY720975 TAY720978:TAY720985 TAY720987:TAY721025 TAY721028:TAY721038 TAY721046:TAY721098 TAY786447:TAY786487 TAY786490:TAY786506 TAY786508:TAY786511 TAY786514:TAY786521 TAY786523:TAY786561 TAY786564:TAY786574 TAY786582:TAY786634 TAY851983:TAY852023 TAY852026:TAY852042 TAY852044:TAY852047 TAY852050:TAY852057 TAY852059:TAY852097 TAY852100:TAY852110 TAY852118:TAY852170 TAY917519:TAY917559 TAY917562:TAY917578 TAY917580:TAY917583 TAY917586:TAY917593 TAY917595:TAY917633 TAY917636:TAY917646 TAY917654:TAY917706 TAY983055:TAY983095 TAY983098:TAY983114 TAY983116:TAY983119 TAY983122:TAY983129 TAY983131:TAY983169 TAY983172:TAY983182 TAY983190:TAY983242 TKU13:TKU53 TKU56:TKU72 TKU74:TKU77 TKU80:TKU88 TKU90:TKU129 TKU132:TKU142 TKU150:TKU202 TKU65551:TKU65591 TKU65594:TKU65610 TKU65612:TKU65615 TKU65618:TKU65625 TKU65627:TKU65665 TKU65668:TKU65678 TKU65686:TKU65738 TKU131087:TKU131127 TKU131130:TKU131146 TKU131148:TKU131151 TKU131154:TKU131161 TKU131163:TKU131201 TKU131204:TKU131214 TKU131222:TKU131274 TKU196623:TKU196663 TKU196666:TKU196682 TKU196684:TKU196687 TKU196690:TKU196697 TKU196699:TKU196737 TKU196740:TKU196750 TKU196758:TKU196810 TKU262159:TKU262199 TKU262202:TKU262218 TKU262220:TKU262223 TKU262226:TKU262233 TKU262235:TKU262273 TKU262276:TKU262286 TKU262294:TKU262346 TKU327695:TKU327735 TKU327738:TKU327754 TKU327756:TKU327759 TKU327762:TKU327769 TKU327771:TKU327809 TKU327812:TKU327822 TKU327830:TKU327882 TKU393231:TKU393271 TKU393274:TKU393290 TKU393292:TKU393295 TKU393298:TKU393305 TKU393307:TKU393345 TKU393348:TKU393358 TKU393366:TKU393418 TKU458767:TKU458807 TKU458810:TKU458826 TKU458828:TKU458831 TKU458834:TKU458841 TKU458843:TKU458881 TKU458884:TKU458894 TKU458902:TKU458954 TKU524303:TKU524343 TKU524346:TKU524362 TKU524364:TKU524367 TKU524370:TKU524377 TKU524379:TKU524417 TKU524420:TKU524430 TKU524438:TKU524490 TKU589839:TKU589879 TKU589882:TKU589898 TKU589900:TKU589903 TKU589906:TKU589913 TKU589915:TKU589953 TKU589956:TKU589966 TKU589974:TKU590026 TKU655375:TKU655415 TKU655418:TKU655434 TKU655436:TKU655439 TKU655442:TKU655449 TKU655451:TKU655489 TKU655492:TKU655502 TKU655510:TKU655562 TKU720911:TKU720951 TKU720954:TKU720970 TKU720972:TKU720975 TKU720978:TKU720985 TKU720987:TKU721025 TKU721028:TKU721038 TKU721046:TKU721098 TKU786447:TKU786487 TKU786490:TKU786506 TKU786508:TKU786511 TKU786514:TKU786521 TKU786523:TKU786561 TKU786564:TKU786574 TKU786582:TKU786634 TKU851983:TKU852023 TKU852026:TKU852042 TKU852044:TKU852047 TKU852050:TKU852057 TKU852059:TKU852097 TKU852100:TKU852110 TKU852118:TKU852170 TKU917519:TKU917559 TKU917562:TKU917578 TKU917580:TKU917583 TKU917586:TKU917593 TKU917595:TKU917633 TKU917636:TKU917646 TKU917654:TKU917706 TKU983055:TKU983095 TKU983098:TKU983114 TKU983116:TKU983119 TKU983122:TKU983129 TKU983131:TKU983169 TKU983172:TKU983182 TKU983190:TKU983242 TUQ13:TUQ53 TUQ56:TUQ72 TUQ74:TUQ77 TUQ80:TUQ88 TUQ90:TUQ129 TUQ132:TUQ142 TUQ150:TUQ202 TUQ65551:TUQ65591 TUQ65594:TUQ65610 TUQ65612:TUQ65615 TUQ65618:TUQ65625 TUQ65627:TUQ65665 TUQ65668:TUQ65678 TUQ65686:TUQ65738 TUQ131087:TUQ131127 TUQ131130:TUQ131146 TUQ131148:TUQ131151 TUQ131154:TUQ131161 TUQ131163:TUQ131201 TUQ131204:TUQ131214 TUQ131222:TUQ131274 TUQ196623:TUQ196663 TUQ196666:TUQ196682 TUQ196684:TUQ196687 TUQ196690:TUQ196697 TUQ196699:TUQ196737 TUQ196740:TUQ196750 TUQ196758:TUQ196810 TUQ262159:TUQ262199 TUQ262202:TUQ262218 TUQ262220:TUQ262223 TUQ262226:TUQ262233 TUQ262235:TUQ262273 TUQ262276:TUQ262286 TUQ262294:TUQ262346 TUQ327695:TUQ327735 TUQ327738:TUQ327754 TUQ327756:TUQ327759 TUQ327762:TUQ327769 TUQ327771:TUQ327809 TUQ327812:TUQ327822 TUQ327830:TUQ327882 TUQ393231:TUQ393271 TUQ393274:TUQ393290 TUQ393292:TUQ393295 TUQ393298:TUQ393305 TUQ393307:TUQ393345 TUQ393348:TUQ393358 TUQ393366:TUQ393418 TUQ458767:TUQ458807 TUQ458810:TUQ458826 TUQ458828:TUQ458831 TUQ458834:TUQ458841 TUQ458843:TUQ458881 TUQ458884:TUQ458894 TUQ458902:TUQ458954 TUQ524303:TUQ524343 TUQ524346:TUQ524362 TUQ524364:TUQ524367 TUQ524370:TUQ524377 TUQ524379:TUQ524417 TUQ524420:TUQ524430 TUQ524438:TUQ524490 TUQ589839:TUQ589879 TUQ589882:TUQ589898 TUQ589900:TUQ589903 TUQ589906:TUQ589913 TUQ589915:TUQ589953 TUQ589956:TUQ589966 TUQ589974:TUQ590026 TUQ655375:TUQ655415 TUQ655418:TUQ655434 TUQ655436:TUQ655439 TUQ655442:TUQ655449 TUQ655451:TUQ655489 TUQ655492:TUQ655502 TUQ655510:TUQ655562 TUQ720911:TUQ720951 TUQ720954:TUQ720970 TUQ720972:TUQ720975 TUQ720978:TUQ720985 TUQ720987:TUQ721025 TUQ721028:TUQ721038 TUQ721046:TUQ721098 TUQ786447:TUQ786487 TUQ786490:TUQ786506 TUQ786508:TUQ786511 TUQ786514:TUQ786521 TUQ786523:TUQ786561 TUQ786564:TUQ786574 TUQ786582:TUQ786634 TUQ851983:TUQ852023 TUQ852026:TUQ852042 TUQ852044:TUQ852047 TUQ852050:TUQ852057 TUQ852059:TUQ852097 TUQ852100:TUQ852110 TUQ852118:TUQ852170 TUQ917519:TUQ917559 TUQ917562:TUQ917578 TUQ917580:TUQ917583 TUQ917586:TUQ917593 TUQ917595:TUQ917633 TUQ917636:TUQ917646 TUQ917654:TUQ917706 TUQ983055:TUQ983095 TUQ983098:TUQ983114 TUQ983116:TUQ983119 TUQ983122:TUQ983129 TUQ983131:TUQ983169 TUQ983172:TUQ983182 TUQ983190:TUQ983242 UEM13:UEM53 UEM56:UEM72 UEM74:UEM77 UEM80:UEM88 UEM90:UEM129 UEM132:UEM142 UEM150:UEM202 UEM65551:UEM65591 UEM65594:UEM65610 UEM65612:UEM65615 UEM65618:UEM65625 UEM65627:UEM65665 UEM65668:UEM65678 UEM65686:UEM65738 UEM131087:UEM131127 UEM131130:UEM131146 UEM131148:UEM131151 UEM131154:UEM131161 UEM131163:UEM131201 UEM131204:UEM131214 UEM131222:UEM131274 UEM196623:UEM196663 UEM196666:UEM196682 UEM196684:UEM196687 UEM196690:UEM196697 UEM196699:UEM196737 UEM196740:UEM196750 UEM196758:UEM196810 UEM262159:UEM262199 UEM262202:UEM262218 UEM262220:UEM262223 UEM262226:UEM262233 UEM262235:UEM262273 UEM262276:UEM262286 UEM262294:UEM262346 UEM327695:UEM327735 UEM327738:UEM327754 UEM327756:UEM327759 UEM327762:UEM327769 UEM327771:UEM327809 UEM327812:UEM327822 UEM327830:UEM327882 UEM393231:UEM393271 UEM393274:UEM393290 UEM393292:UEM393295 UEM393298:UEM393305 UEM393307:UEM393345 UEM393348:UEM393358 UEM393366:UEM393418 UEM458767:UEM458807 UEM458810:UEM458826 UEM458828:UEM458831 UEM458834:UEM458841 UEM458843:UEM458881 UEM458884:UEM458894 UEM458902:UEM458954 UEM524303:UEM524343 UEM524346:UEM524362 UEM524364:UEM524367 UEM524370:UEM524377 UEM524379:UEM524417 UEM524420:UEM524430 UEM524438:UEM524490 UEM589839:UEM589879 UEM589882:UEM589898 UEM589900:UEM589903 UEM589906:UEM589913 UEM589915:UEM589953 UEM589956:UEM589966 UEM589974:UEM590026 UEM655375:UEM655415 UEM655418:UEM655434 UEM655436:UEM655439 UEM655442:UEM655449 UEM655451:UEM655489 UEM655492:UEM655502 UEM655510:UEM655562 UEM720911:UEM720951 UEM720954:UEM720970 UEM720972:UEM720975 UEM720978:UEM720985 UEM720987:UEM721025 UEM721028:UEM721038 UEM721046:UEM721098 UEM786447:UEM786487 UEM786490:UEM786506 UEM786508:UEM786511 UEM786514:UEM786521 UEM786523:UEM786561 UEM786564:UEM786574 UEM786582:UEM786634 UEM851983:UEM852023 UEM852026:UEM852042 UEM852044:UEM852047 UEM852050:UEM852057 UEM852059:UEM852097 UEM852100:UEM852110 UEM852118:UEM852170 UEM917519:UEM917559 UEM917562:UEM917578 UEM917580:UEM917583 UEM917586:UEM917593 UEM917595:UEM917633 UEM917636:UEM917646 UEM917654:UEM917706 UEM983055:UEM983095 UEM983098:UEM983114 UEM983116:UEM983119 UEM983122:UEM983129 UEM983131:UEM983169 UEM983172:UEM983182 UEM983190:UEM983242 UOI13:UOI53 UOI56:UOI72 UOI74:UOI77 UOI80:UOI88 UOI90:UOI129 UOI132:UOI142 UOI150:UOI202 UOI65551:UOI65591 UOI65594:UOI65610 UOI65612:UOI65615 UOI65618:UOI65625 UOI65627:UOI65665 UOI65668:UOI65678 UOI65686:UOI65738 UOI131087:UOI131127 UOI131130:UOI131146 UOI131148:UOI131151 UOI131154:UOI131161 UOI131163:UOI131201 UOI131204:UOI131214 UOI131222:UOI131274 UOI196623:UOI196663 UOI196666:UOI196682 UOI196684:UOI196687 UOI196690:UOI196697 UOI196699:UOI196737 UOI196740:UOI196750 UOI196758:UOI196810 UOI262159:UOI262199 UOI262202:UOI262218 UOI262220:UOI262223 UOI262226:UOI262233 UOI262235:UOI262273 UOI262276:UOI262286 UOI262294:UOI262346 UOI327695:UOI327735 UOI327738:UOI327754 UOI327756:UOI327759 UOI327762:UOI327769 UOI327771:UOI327809 UOI327812:UOI327822 UOI327830:UOI327882 UOI393231:UOI393271 UOI393274:UOI393290 UOI393292:UOI393295 UOI393298:UOI393305 UOI393307:UOI393345 UOI393348:UOI393358 UOI393366:UOI393418 UOI458767:UOI458807 UOI458810:UOI458826 UOI458828:UOI458831 UOI458834:UOI458841 UOI458843:UOI458881 UOI458884:UOI458894 UOI458902:UOI458954 UOI524303:UOI524343 UOI524346:UOI524362 UOI524364:UOI524367 UOI524370:UOI524377 UOI524379:UOI524417 UOI524420:UOI524430 UOI524438:UOI524490 UOI589839:UOI589879 UOI589882:UOI589898 UOI589900:UOI589903 UOI589906:UOI589913 UOI589915:UOI589953 UOI589956:UOI589966 UOI589974:UOI590026 UOI655375:UOI655415 UOI655418:UOI655434 UOI655436:UOI655439 UOI655442:UOI655449 UOI655451:UOI655489 UOI655492:UOI655502 UOI655510:UOI655562 UOI720911:UOI720951 UOI720954:UOI720970 UOI720972:UOI720975 UOI720978:UOI720985 UOI720987:UOI721025 UOI721028:UOI721038 UOI721046:UOI721098 UOI786447:UOI786487 UOI786490:UOI786506 UOI786508:UOI786511 UOI786514:UOI786521 UOI786523:UOI786561 UOI786564:UOI786574 UOI786582:UOI786634 UOI851983:UOI852023 UOI852026:UOI852042 UOI852044:UOI852047 UOI852050:UOI852057 UOI852059:UOI852097 UOI852100:UOI852110 UOI852118:UOI852170 UOI917519:UOI917559 UOI917562:UOI917578 UOI917580:UOI917583 UOI917586:UOI917593 UOI917595:UOI917633 UOI917636:UOI917646 UOI917654:UOI917706 UOI983055:UOI983095 UOI983098:UOI983114 UOI983116:UOI983119 UOI983122:UOI983129 UOI983131:UOI983169 UOI983172:UOI983182 UOI983190:UOI983242 UYE13:UYE53 UYE56:UYE72 UYE74:UYE77 UYE80:UYE88 UYE90:UYE129 UYE132:UYE142 UYE150:UYE202 UYE65551:UYE65591 UYE65594:UYE65610 UYE65612:UYE65615 UYE65618:UYE65625 UYE65627:UYE65665 UYE65668:UYE65678 UYE65686:UYE65738 UYE131087:UYE131127 UYE131130:UYE131146 UYE131148:UYE131151 UYE131154:UYE131161 UYE131163:UYE131201 UYE131204:UYE131214 UYE131222:UYE131274 UYE196623:UYE196663 UYE196666:UYE196682 UYE196684:UYE196687 UYE196690:UYE196697 UYE196699:UYE196737 UYE196740:UYE196750 UYE196758:UYE196810 UYE262159:UYE262199 UYE262202:UYE262218 UYE262220:UYE262223 UYE262226:UYE262233 UYE262235:UYE262273 UYE262276:UYE262286 UYE262294:UYE262346 UYE327695:UYE327735 UYE327738:UYE327754 UYE327756:UYE327759 UYE327762:UYE327769 UYE327771:UYE327809 UYE327812:UYE327822 UYE327830:UYE327882 UYE393231:UYE393271 UYE393274:UYE393290 UYE393292:UYE393295 UYE393298:UYE393305 UYE393307:UYE393345 UYE393348:UYE393358 UYE393366:UYE393418 UYE458767:UYE458807 UYE458810:UYE458826 UYE458828:UYE458831 UYE458834:UYE458841 UYE458843:UYE458881 UYE458884:UYE458894 UYE458902:UYE458954 UYE524303:UYE524343 UYE524346:UYE524362 UYE524364:UYE524367 UYE524370:UYE524377 UYE524379:UYE524417 UYE524420:UYE524430 UYE524438:UYE524490 UYE589839:UYE589879 UYE589882:UYE589898 UYE589900:UYE589903 UYE589906:UYE589913 UYE589915:UYE589953 UYE589956:UYE589966 UYE589974:UYE590026 UYE655375:UYE655415 UYE655418:UYE655434 UYE655436:UYE655439 UYE655442:UYE655449 UYE655451:UYE655489 UYE655492:UYE655502 UYE655510:UYE655562 UYE720911:UYE720951 UYE720954:UYE720970 UYE720972:UYE720975 UYE720978:UYE720985 UYE720987:UYE721025 UYE721028:UYE721038 UYE721046:UYE721098 UYE786447:UYE786487 UYE786490:UYE786506 UYE786508:UYE786511 UYE786514:UYE786521 UYE786523:UYE786561 UYE786564:UYE786574 UYE786582:UYE786634 UYE851983:UYE852023 UYE852026:UYE852042 UYE852044:UYE852047 UYE852050:UYE852057 UYE852059:UYE852097 UYE852100:UYE852110 UYE852118:UYE852170 UYE917519:UYE917559 UYE917562:UYE917578 UYE917580:UYE917583 UYE917586:UYE917593 UYE917595:UYE917633 UYE917636:UYE917646 UYE917654:UYE917706 UYE983055:UYE983095 UYE983098:UYE983114 UYE983116:UYE983119 UYE983122:UYE983129 UYE983131:UYE983169 UYE983172:UYE983182 UYE983190:UYE983242 VIA13:VIA53 VIA56:VIA72 VIA74:VIA77 VIA80:VIA88 VIA90:VIA129 VIA132:VIA142 VIA150:VIA202 VIA65551:VIA65591 VIA65594:VIA65610 VIA65612:VIA65615 VIA65618:VIA65625 VIA65627:VIA65665 VIA65668:VIA65678 VIA65686:VIA65738 VIA131087:VIA131127 VIA131130:VIA131146 VIA131148:VIA131151 VIA131154:VIA131161 VIA131163:VIA131201 VIA131204:VIA131214 VIA131222:VIA131274 VIA196623:VIA196663 VIA196666:VIA196682 VIA196684:VIA196687 VIA196690:VIA196697 VIA196699:VIA196737 VIA196740:VIA196750 VIA196758:VIA196810 VIA262159:VIA262199 VIA262202:VIA262218 VIA262220:VIA262223 VIA262226:VIA262233 VIA262235:VIA262273 VIA262276:VIA262286 VIA262294:VIA262346 VIA327695:VIA327735 VIA327738:VIA327754 VIA327756:VIA327759 VIA327762:VIA327769 VIA327771:VIA327809 VIA327812:VIA327822 VIA327830:VIA327882 VIA393231:VIA393271 VIA393274:VIA393290 VIA393292:VIA393295 VIA393298:VIA393305 VIA393307:VIA393345 VIA393348:VIA393358 VIA393366:VIA393418 VIA458767:VIA458807 VIA458810:VIA458826 VIA458828:VIA458831 VIA458834:VIA458841 VIA458843:VIA458881 VIA458884:VIA458894 VIA458902:VIA458954 VIA524303:VIA524343 VIA524346:VIA524362 VIA524364:VIA524367 VIA524370:VIA524377 VIA524379:VIA524417 VIA524420:VIA524430 VIA524438:VIA524490 VIA589839:VIA589879 VIA589882:VIA589898 VIA589900:VIA589903 VIA589906:VIA589913 VIA589915:VIA589953 VIA589956:VIA589966 VIA589974:VIA590026 VIA655375:VIA655415 VIA655418:VIA655434 VIA655436:VIA655439 VIA655442:VIA655449 VIA655451:VIA655489 VIA655492:VIA655502 VIA655510:VIA655562 VIA720911:VIA720951 VIA720954:VIA720970 VIA720972:VIA720975 VIA720978:VIA720985 VIA720987:VIA721025 VIA721028:VIA721038 VIA721046:VIA721098 VIA786447:VIA786487 VIA786490:VIA786506 VIA786508:VIA786511 VIA786514:VIA786521 VIA786523:VIA786561 VIA786564:VIA786574 VIA786582:VIA786634 VIA851983:VIA852023 VIA852026:VIA852042 VIA852044:VIA852047 VIA852050:VIA852057 VIA852059:VIA852097 VIA852100:VIA852110 VIA852118:VIA852170 VIA917519:VIA917559 VIA917562:VIA917578 VIA917580:VIA917583 VIA917586:VIA917593 VIA917595:VIA917633 VIA917636:VIA917646 VIA917654:VIA917706 VIA983055:VIA983095 VIA983098:VIA983114 VIA983116:VIA983119 VIA983122:VIA983129 VIA983131:VIA983169 VIA983172:VIA983182 VIA983190:VIA983242 VRW13:VRW53 VRW56:VRW72 VRW74:VRW77 VRW80:VRW88 VRW90:VRW129 VRW132:VRW142 VRW150:VRW202 VRW65551:VRW65591 VRW65594:VRW65610 VRW65612:VRW65615 VRW65618:VRW65625 VRW65627:VRW65665 VRW65668:VRW65678 VRW65686:VRW65738 VRW131087:VRW131127 VRW131130:VRW131146 VRW131148:VRW131151 VRW131154:VRW131161 VRW131163:VRW131201 VRW131204:VRW131214 VRW131222:VRW131274 VRW196623:VRW196663 VRW196666:VRW196682 VRW196684:VRW196687 VRW196690:VRW196697 VRW196699:VRW196737 VRW196740:VRW196750 VRW196758:VRW196810 VRW262159:VRW262199 VRW262202:VRW262218 VRW262220:VRW262223 VRW262226:VRW262233 VRW262235:VRW262273 VRW262276:VRW262286 VRW262294:VRW262346 VRW327695:VRW327735 VRW327738:VRW327754 VRW327756:VRW327759 VRW327762:VRW327769 VRW327771:VRW327809 VRW327812:VRW327822 VRW327830:VRW327882 VRW393231:VRW393271 VRW393274:VRW393290 VRW393292:VRW393295 VRW393298:VRW393305 VRW393307:VRW393345 VRW393348:VRW393358 VRW393366:VRW393418 VRW458767:VRW458807 VRW458810:VRW458826 VRW458828:VRW458831 VRW458834:VRW458841 VRW458843:VRW458881 VRW458884:VRW458894 VRW458902:VRW458954 VRW524303:VRW524343 VRW524346:VRW524362 VRW524364:VRW524367 VRW524370:VRW524377 VRW524379:VRW524417 VRW524420:VRW524430 VRW524438:VRW524490 VRW589839:VRW589879 VRW589882:VRW589898 VRW589900:VRW589903 VRW589906:VRW589913 VRW589915:VRW589953 VRW589956:VRW589966 VRW589974:VRW590026 VRW655375:VRW655415 VRW655418:VRW655434 VRW655436:VRW655439 VRW655442:VRW655449 VRW655451:VRW655489 VRW655492:VRW655502 VRW655510:VRW655562 VRW720911:VRW720951 VRW720954:VRW720970 VRW720972:VRW720975 VRW720978:VRW720985 VRW720987:VRW721025 VRW721028:VRW721038 VRW721046:VRW721098 VRW786447:VRW786487 VRW786490:VRW786506 VRW786508:VRW786511 VRW786514:VRW786521 VRW786523:VRW786561 VRW786564:VRW786574 VRW786582:VRW786634 VRW851983:VRW852023 VRW852026:VRW852042 VRW852044:VRW852047 VRW852050:VRW852057 VRW852059:VRW852097 VRW852100:VRW852110 VRW852118:VRW852170 VRW917519:VRW917559 VRW917562:VRW917578 VRW917580:VRW917583 VRW917586:VRW917593 VRW917595:VRW917633 VRW917636:VRW917646 VRW917654:VRW917706 VRW983055:VRW983095 VRW983098:VRW983114 VRW983116:VRW983119 VRW983122:VRW983129 VRW983131:VRW983169 VRW983172:VRW983182 VRW983190:VRW983242 WBS13:WBS53 WBS56:WBS72 WBS74:WBS77 WBS80:WBS88 WBS90:WBS129 WBS132:WBS142 WBS150:WBS202 WBS65551:WBS65591 WBS65594:WBS65610 WBS65612:WBS65615 WBS65618:WBS65625 WBS65627:WBS65665 WBS65668:WBS65678 WBS65686:WBS65738 WBS131087:WBS131127 WBS131130:WBS131146 WBS131148:WBS131151 WBS131154:WBS131161 WBS131163:WBS131201 WBS131204:WBS131214 WBS131222:WBS131274 WBS196623:WBS196663 WBS196666:WBS196682 WBS196684:WBS196687 WBS196690:WBS196697 WBS196699:WBS196737 WBS196740:WBS196750 WBS196758:WBS196810 WBS262159:WBS262199 WBS262202:WBS262218 WBS262220:WBS262223 WBS262226:WBS262233 WBS262235:WBS262273 WBS262276:WBS262286 WBS262294:WBS262346 WBS327695:WBS327735 WBS327738:WBS327754 WBS327756:WBS327759 WBS327762:WBS327769 WBS327771:WBS327809 WBS327812:WBS327822 WBS327830:WBS327882 WBS393231:WBS393271 WBS393274:WBS393290 WBS393292:WBS393295 WBS393298:WBS393305 WBS393307:WBS393345 WBS393348:WBS393358 WBS393366:WBS393418 WBS458767:WBS458807 WBS458810:WBS458826 WBS458828:WBS458831 WBS458834:WBS458841 WBS458843:WBS458881 WBS458884:WBS458894 WBS458902:WBS458954 WBS524303:WBS524343 WBS524346:WBS524362 WBS524364:WBS524367 WBS524370:WBS524377 WBS524379:WBS524417 WBS524420:WBS524430 WBS524438:WBS524490 WBS589839:WBS589879 WBS589882:WBS589898 WBS589900:WBS589903 WBS589906:WBS589913 WBS589915:WBS589953 WBS589956:WBS589966 WBS589974:WBS590026 WBS655375:WBS655415 WBS655418:WBS655434 WBS655436:WBS655439 WBS655442:WBS655449 WBS655451:WBS655489 WBS655492:WBS655502 WBS655510:WBS655562 WBS720911:WBS720951 WBS720954:WBS720970 WBS720972:WBS720975 WBS720978:WBS720985 WBS720987:WBS721025 WBS721028:WBS721038 WBS721046:WBS721098 WBS786447:WBS786487 WBS786490:WBS786506 WBS786508:WBS786511 WBS786514:WBS786521 WBS786523:WBS786561 WBS786564:WBS786574 WBS786582:WBS786634 WBS851983:WBS852023 WBS852026:WBS852042 WBS852044:WBS852047 WBS852050:WBS852057 WBS852059:WBS852097 WBS852100:WBS852110 WBS852118:WBS852170 WBS917519:WBS917559 WBS917562:WBS917578 WBS917580:WBS917583 WBS917586:WBS917593 WBS917595:WBS917633 WBS917636:WBS917646 WBS917654:WBS917706 WBS983055:WBS983095 WBS983098:WBS983114 WBS983116:WBS983119 WBS983122:WBS983129 WBS983131:WBS983169 WBS983172:WBS983182 WBS983190:WBS983242 WLO13:WLO53 WLO56:WLO72 WLO74:WLO77 WLO80:WLO88 WLO90:WLO129 WLO132:WLO142 WLO150:WLO202 WLO65551:WLO65591 WLO65594:WLO65610 WLO65612:WLO65615 WLO65618:WLO65625 WLO65627:WLO65665 WLO65668:WLO65678 WLO65686:WLO65738 WLO131087:WLO131127 WLO131130:WLO131146 WLO131148:WLO131151 WLO131154:WLO131161 WLO131163:WLO131201 WLO131204:WLO131214 WLO131222:WLO131274 WLO196623:WLO196663 WLO196666:WLO196682 WLO196684:WLO196687 WLO196690:WLO196697 WLO196699:WLO196737 WLO196740:WLO196750 WLO196758:WLO196810 WLO262159:WLO262199 WLO262202:WLO262218 WLO262220:WLO262223 WLO262226:WLO262233 WLO262235:WLO262273 WLO262276:WLO262286 WLO262294:WLO262346 WLO327695:WLO327735 WLO327738:WLO327754 WLO327756:WLO327759 WLO327762:WLO327769 WLO327771:WLO327809 WLO327812:WLO327822 WLO327830:WLO327882 WLO393231:WLO393271 WLO393274:WLO393290 WLO393292:WLO393295 WLO393298:WLO393305 WLO393307:WLO393345 WLO393348:WLO393358 WLO393366:WLO393418 WLO458767:WLO458807 WLO458810:WLO458826 WLO458828:WLO458831 WLO458834:WLO458841 WLO458843:WLO458881 WLO458884:WLO458894 WLO458902:WLO458954 WLO524303:WLO524343 WLO524346:WLO524362 WLO524364:WLO524367 WLO524370:WLO524377 WLO524379:WLO524417 WLO524420:WLO524430 WLO524438:WLO524490 WLO589839:WLO589879 WLO589882:WLO589898 WLO589900:WLO589903 WLO589906:WLO589913 WLO589915:WLO589953 WLO589956:WLO589966 WLO589974:WLO590026 WLO655375:WLO655415 WLO655418:WLO655434 WLO655436:WLO655439 WLO655442:WLO655449 WLO655451:WLO655489 WLO655492:WLO655502 WLO655510:WLO655562 WLO720911:WLO720951 WLO720954:WLO720970 WLO720972:WLO720975 WLO720978:WLO720985 WLO720987:WLO721025 WLO721028:WLO721038 WLO721046:WLO721098 WLO786447:WLO786487 WLO786490:WLO786506 WLO786508:WLO786511 WLO786514:WLO786521 WLO786523:WLO786561 WLO786564:WLO786574 WLO786582:WLO786634 WLO851983:WLO852023 WLO852026:WLO852042 WLO852044:WLO852047 WLO852050:WLO852057 WLO852059:WLO852097 WLO852100:WLO852110 WLO852118:WLO852170 WLO917519:WLO917559 WLO917562:WLO917578 WLO917580:WLO917583 WLO917586:WLO917593 WLO917595:WLO917633 WLO917636:WLO917646 WLO917654:WLO917706 WLO983055:WLO983095 WLO983098:WLO983114 WLO983116:WLO983119 WLO983122:WLO983129 WLO983131:WLO983169 WLO983172:WLO983182 WLO983190:WLO983242 WVK13:WVK53 WVK56:WVK72 WVK74:WVK77 WVK80:WVK88 WVK90:WVK129 WVK132:WVK142 WVK150:WVK202 WVK65551:WVK65591 WVK65594:WVK65610 WVK65612:WVK65615 WVK65618:WVK65625 WVK65627:WVK65665 WVK65668:WVK65678 WVK65686:WVK65738 WVK131087:WVK131127 WVK131130:WVK131146 WVK131148:WVK131151 WVK131154:WVK131161 WVK131163:WVK131201 WVK131204:WVK131214 WVK131222:WVK131274 WVK196623:WVK196663 WVK196666:WVK196682 WVK196684:WVK196687 WVK196690:WVK196697 WVK196699:WVK196737 WVK196740:WVK196750 WVK196758:WVK196810 WVK262159:WVK262199 WVK262202:WVK262218 WVK262220:WVK262223 WVK262226:WVK262233 WVK262235:WVK262273 WVK262276:WVK262286 WVK262294:WVK262346 WVK327695:WVK327735 WVK327738:WVK327754 WVK327756:WVK327759 WVK327762:WVK327769 WVK327771:WVK327809 WVK327812:WVK327822 WVK327830:WVK327882 WVK393231:WVK393271 WVK393274:WVK393290 WVK393292:WVK393295 WVK393298:WVK393305 WVK393307:WVK393345 WVK393348:WVK393358 WVK393366:WVK393418 WVK458767:WVK458807 WVK458810:WVK458826 WVK458828:WVK458831 WVK458834:WVK458841 WVK458843:WVK458881 WVK458884:WVK458894 WVK458902:WVK458954 WVK524303:WVK524343 WVK524346:WVK524362 WVK524364:WVK524367 WVK524370:WVK524377 WVK524379:WVK524417 WVK524420:WVK524430 WVK524438:WVK524490 WVK589839:WVK589879 WVK589882:WVK589898 WVK589900:WVK589903 WVK589906:WVK589913 WVK589915:WVK589953 WVK589956:WVK589966 WVK589974:WVK590026 WVK655375:WVK655415 WVK655418:WVK655434 WVK655436:WVK655439 WVK655442:WVK655449 WVK655451:WVK655489 WVK655492:WVK655502 WVK655510:WVK655562 WVK720911:WVK720951 WVK720954:WVK720970 WVK720972:WVK720975 WVK720978:WVK720985 WVK720987:WVK721025 WVK721028:WVK721038 WVK721046:WVK721098 WVK786447:WVK786487 WVK786490:WVK786506 WVK786508:WVK786511 WVK786514:WVK786521 WVK786523:WVK786561 WVK786564:WVK786574 WVK786582:WVK786634 WVK851983:WVK852023 WVK852026:WVK852042 WVK852044:WVK852047 WVK852050:WVK852057 WVK852059:WVK852097 WVK852100:WVK852110 WVK852118:WVK852170 WVK917519:WVK917559 WVK917562:WVK917578 WVK917580:WVK917583 WVK917586:WVK917593 WVK917595:WVK917633 WVK917636:WVK917646 WVK917654:WVK917706 WVK983055:WVK983095 WVK983098:WVK983114 WVK983116:WVK983119 WVK983122:WVK983129 WVK983131:WVK983169 WVK983172:WVK983182 WVK983190:WVK983242">
      <formula1>"44hs,40hs,36hs,30hs,24hs,20hs,16hs,12hs,10hs,8hs,4hs,--"</formula1>
    </dataValidation>
    <dataValidation type="list" allowBlank="1" showErrorMessage="1" sqref="H168 H13:H53 H56:H77 H80:H88 H90:H129 H132:H142 H65551:H65591 H65594:H65610 H65612:H65615 H65618:H65625 H65627:H65665 H65668:H65678 H131087:H131127 H131130:H131146 H131148:H131151 H131154:H131161 H131163:H131201 H131204:H131214 H196623:H196663 H196666:H196682 H196684:H196687 H196690:H196697 H196699:H196737 H196740:H196750 H262159:H262199 H262202:H262218 H262220:H262223 H262226:H262233 H262235:H262273 H262276:H262286 H327695:H327735 H327738:H327754 H327756:H327759 H327762:H327769 H327771:H327809 H327812:H327822 H393231:H393271 H393274:H393290 H393292:H393295 H393298:H393305 H393307:H393345 H393348:H393358 H458767:H458807 H458810:H458826 H458828:H458831 H458834:H458841 H458843:H458881 H458884:H458894 H524303:H524343 H524346:H524362 H524364:H524367 H524370:H524377 H524379:H524417 H524420:H524430 H589839:H589879 H589882:H589898 H589900:H589903 H589906:H589913 H589915:H589953 H589956:H589966 H655375:H655415 H655418:H655434 H655436:H655439 H655442:H655449 H655451:H655489 H655492:H655502 H720911:H720951 H720954:H720970 H720972:H720975 H720978:H720985 H720987:H721025 H721028:H721038 H786447:H786487 H786490:H786506 H786508:H786511 H786514:H786521 H786523:H786561 H786564:H786574 H851983:H852023 H852026:H852042 H852044:H852047 H852050:H852057 H852059:H852097 H852100:H852110 H917519:H917559 H917562:H917578 H917580:H917583 H917586:H917593 H917595:H917633 H917636:H917646 H983055:H983095 H983098:H983114 H983116:H983119 H983122:H983129 H983131:H983169 H983172:H983182 JD13:JD53 JD56:JD72 JD74:JD77 JD80:JD88 JD90:JD129 JD132:JD142 JD65551:JD65591 JD65594:JD65610 JD65612:JD65615 JD65618:JD65625 JD65627:JD65665 JD65668:JD65678 JD131087:JD131127 JD131130:JD131146 JD131148:JD131151 JD131154:JD131161 JD131163:JD131201 JD131204:JD131214 JD196623:JD196663 JD196666:JD196682 JD196684:JD196687 JD196690:JD196697 JD196699:JD196737 JD196740:JD196750 JD262159:JD262199 JD262202:JD262218 JD262220:JD262223 JD262226:JD262233 JD262235:JD262273 JD262276:JD262286 JD327695:JD327735 JD327738:JD327754 JD327756:JD327759 JD327762:JD327769 JD327771:JD327809 JD327812:JD327822 JD393231:JD393271 JD393274:JD393290 JD393292:JD393295 JD393298:JD393305 JD393307:JD393345 JD393348:JD393358 JD458767:JD458807 JD458810:JD458826 JD458828:JD458831 JD458834:JD458841 JD458843:JD458881 JD458884:JD458894 JD524303:JD524343 JD524346:JD524362 JD524364:JD524367 JD524370:JD524377 JD524379:JD524417 JD524420:JD524430 JD589839:JD589879 JD589882:JD589898 JD589900:JD589903 JD589906:JD589913 JD589915:JD589953 JD589956:JD589966 JD655375:JD655415 JD655418:JD655434 JD655436:JD655439 JD655442:JD655449 JD655451:JD655489 JD655492:JD655502 JD720911:JD720951 JD720954:JD720970 JD720972:JD720975 JD720978:JD720985 JD720987:JD721025 JD721028:JD721038 JD786447:JD786487 JD786490:JD786506 JD786508:JD786511 JD786514:JD786521 JD786523:JD786561 JD786564:JD786574 JD851983:JD852023 JD852026:JD852042 JD852044:JD852047 JD852050:JD852057 JD852059:JD852097 JD852100:JD852110 JD917519:JD917559 JD917562:JD917578 JD917580:JD917583 JD917586:JD917593 JD917595:JD917633 JD917636:JD917646 JD983055:JD983095 JD983098:JD983114 JD983116:JD983119 JD983122:JD983129 JD983131:JD983169 JD983172:JD983182 SZ13:SZ53 SZ56:SZ72 SZ74:SZ77 SZ80:SZ88 SZ90:SZ129 SZ132:SZ142 SZ65551:SZ65591 SZ65594:SZ65610 SZ65612:SZ65615 SZ65618:SZ65625 SZ65627:SZ65665 SZ65668:SZ65678 SZ131087:SZ131127 SZ131130:SZ131146 SZ131148:SZ131151 SZ131154:SZ131161 SZ131163:SZ131201 SZ131204:SZ131214 SZ196623:SZ196663 SZ196666:SZ196682 SZ196684:SZ196687 SZ196690:SZ196697 SZ196699:SZ196737 SZ196740:SZ196750 SZ262159:SZ262199 SZ262202:SZ262218 SZ262220:SZ262223 SZ262226:SZ262233 SZ262235:SZ262273 SZ262276:SZ262286 SZ327695:SZ327735 SZ327738:SZ327754 SZ327756:SZ327759 SZ327762:SZ327769 SZ327771:SZ327809 SZ327812:SZ327822 SZ393231:SZ393271 SZ393274:SZ393290 SZ393292:SZ393295 SZ393298:SZ393305 SZ393307:SZ393345 SZ393348:SZ393358 SZ458767:SZ458807 SZ458810:SZ458826 SZ458828:SZ458831 SZ458834:SZ458841 SZ458843:SZ458881 SZ458884:SZ458894 SZ524303:SZ524343 SZ524346:SZ524362 SZ524364:SZ524367 SZ524370:SZ524377 SZ524379:SZ524417 SZ524420:SZ524430 SZ589839:SZ589879 SZ589882:SZ589898 SZ589900:SZ589903 SZ589906:SZ589913 SZ589915:SZ589953 SZ589956:SZ589966 SZ655375:SZ655415 SZ655418:SZ655434 SZ655436:SZ655439 SZ655442:SZ655449 SZ655451:SZ655489 SZ655492:SZ655502 SZ720911:SZ720951 SZ720954:SZ720970 SZ720972:SZ720975 SZ720978:SZ720985 SZ720987:SZ721025 SZ721028:SZ721038 SZ786447:SZ786487 SZ786490:SZ786506 SZ786508:SZ786511 SZ786514:SZ786521 SZ786523:SZ786561 SZ786564:SZ786574 SZ851983:SZ852023 SZ852026:SZ852042 SZ852044:SZ852047 SZ852050:SZ852057 SZ852059:SZ852097 SZ852100:SZ852110 SZ917519:SZ917559 SZ917562:SZ917578 SZ917580:SZ917583 SZ917586:SZ917593 SZ917595:SZ917633 SZ917636:SZ917646 SZ983055:SZ983095 SZ983098:SZ983114 SZ983116:SZ983119 SZ983122:SZ983129 SZ983131:SZ983169 SZ983172:SZ983182 ACV13:ACV53 ACV56:ACV72 ACV74:ACV77 ACV80:ACV88 ACV90:ACV129 ACV132:ACV142 ACV65551:ACV65591 ACV65594:ACV65610 ACV65612:ACV65615 ACV65618:ACV65625 ACV65627:ACV65665 ACV65668:ACV65678 ACV131087:ACV131127 ACV131130:ACV131146 ACV131148:ACV131151 ACV131154:ACV131161 ACV131163:ACV131201 ACV131204:ACV131214 ACV196623:ACV196663 ACV196666:ACV196682 ACV196684:ACV196687 ACV196690:ACV196697 ACV196699:ACV196737 ACV196740:ACV196750 ACV262159:ACV262199 ACV262202:ACV262218 ACV262220:ACV262223 ACV262226:ACV262233 ACV262235:ACV262273 ACV262276:ACV262286 ACV327695:ACV327735 ACV327738:ACV327754 ACV327756:ACV327759 ACV327762:ACV327769 ACV327771:ACV327809 ACV327812:ACV327822 ACV393231:ACV393271 ACV393274:ACV393290 ACV393292:ACV393295 ACV393298:ACV393305 ACV393307:ACV393345 ACV393348:ACV393358 ACV458767:ACV458807 ACV458810:ACV458826 ACV458828:ACV458831 ACV458834:ACV458841 ACV458843:ACV458881 ACV458884:ACV458894 ACV524303:ACV524343 ACV524346:ACV524362 ACV524364:ACV524367 ACV524370:ACV524377 ACV524379:ACV524417 ACV524420:ACV524430 ACV589839:ACV589879 ACV589882:ACV589898 ACV589900:ACV589903 ACV589906:ACV589913 ACV589915:ACV589953 ACV589956:ACV589966 ACV655375:ACV655415 ACV655418:ACV655434 ACV655436:ACV655439 ACV655442:ACV655449 ACV655451:ACV655489 ACV655492:ACV655502 ACV720911:ACV720951 ACV720954:ACV720970 ACV720972:ACV720975 ACV720978:ACV720985 ACV720987:ACV721025 ACV721028:ACV721038 ACV786447:ACV786487 ACV786490:ACV786506 ACV786508:ACV786511 ACV786514:ACV786521 ACV786523:ACV786561 ACV786564:ACV786574 ACV851983:ACV852023 ACV852026:ACV852042 ACV852044:ACV852047 ACV852050:ACV852057 ACV852059:ACV852097 ACV852100:ACV852110 ACV917519:ACV917559 ACV917562:ACV917578 ACV917580:ACV917583 ACV917586:ACV917593 ACV917595:ACV917633 ACV917636:ACV917646 ACV983055:ACV983095 ACV983098:ACV983114 ACV983116:ACV983119 ACV983122:ACV983129 ACV983131:ACV983169 ACV983172:ACV983182 AMR13:AMR53 AMR56:AMR72 AMR74:AMR77 AMR80:AMR88 AMR90:AMR129 AMR132:AMR142 AMR65551:AMR65591 AMR65594:AMR65610 AMR65612:AMR65615 AMR65618:AMR65625 AMR65627:AMR65665 AMR65668:AMR65678 AMR131087:AMR131127 AMR131130:AMR131146 AMR131148:AMR131151 AMR131154:AMR131161 AMR131163:AMR131201 AMR131204:AMR131214 AMR196623:AMR196663 AMR196666:AMR196682 AMR196684:AMR196687 AMR196690:AMR196697 AMR196699:AMR196737 AMR196740:AMR196750 AMR262159:AMR262199 AMR262202:AMR262218 AMR262220:AMR262223 AMR262226:AMR262233 AMR262235:AMR262273 AMR262276:AMR262286 AMR327695:AMR327735 AMR327738:AMR327754 AMR327756:AMR327759 AMR327762:AMR327769 AMR327771:AMR327809 AMR327812:AMR327822 AMR393231:AMR393271 AMR393274:AMR393290 AMR393292:AMR393295 AMR393298:AMR393305 AMR393307:AMR393345 AMR393348:AMR393358 AMR458767:AMR458807 AMR458810:AMR458826 AMR458828:AMR458831 AMR458834:AMR458841 AMR458843:AMR458881 AMR458884:AMR458894 AMR524303:AMR524343 AMR524346:AMR524362 AMR524364:AMR524367 AMR524370:AMR524377 AMR524379:AMR524417 AMR524420:AMR524430 AMR589839:AMR589879 AMR589882:AMR589898 AMR589900:AMR589903 AMR589906:AMR589913 AMR589915:AMR589953 AMR589956:AMR589966 AMR655375:AMR655415 AMR655418:AMR655434 AMR655436:AMR655439 AMR655442:AMR655449 AMR655451:AMR655489 AMR655492:AMR655502 AMR720911:AMR720951 AMR720954:AMR720970 AMR720972:AMR720975 AMR720978:AMR720985 AMR720987:AMR721025 AMR721028:AMR721038 AMR786447:AMR786487 AMR786490:AMR786506 AMR786508:AMR786511 AMR786514:AMR786521 AMR786523:AMR786561 AMR786564:AMR786574 AMR851983:AMR852023 AMR852026:AMR852042 AMR852044:AMR852047 AMR852050:AMR852057 AMR852059:AMR852097 AMR852100:AMR852110 AMR917519:AMR917559 AMR917562:AMR917578 AMR917580:AMR917583 AMR917586:AMR917593 AMR917595:AMR917633 AMR917636:AMR917646 AMR983055:AMR983095 AMR983098:AMR983114 AMR983116:AMR983119 AMR983122:AMR983129 AMR983131:AMR983169 AMR983172:AMR983182 AWN13:AWN53 AWN56:AWN72 AWN74:AWN77 AWN80:AWN88 AWN90:AWN129 AWN132:AWN142 AWN65551:AWN65591 AWN65594:AWN65610 AWN65612:AWN65615 AWN65618:AWN65625 AWN65627:AWN65665 AWN65668:AWN65678 AWN131087:AWN131127 AWN131130:AWN131146 AWN131148:AWN131151 AWN131154:AWN131161 AWN131163:AWN131201 AWN131204:AWN131214 AWN196623:AWN196663 AWN196666:AWN196682 AWN196684:AWN196687 AWN196690:AWN196697 AWN196699:AWN196737 AWN196740:AWN196750 AWN262159:AWN262199 AWN262202:AWN262218 AWN262220:AWN262223 AWN262226:AWN262233 AWN262235:AWN262273 AWN262276:AWN262286 AWN327695:AWN327735 AWN327738:AWN327754 AWN327756:AWN327759 AWN327762:AWN327769 AWN327771:AWN327809 AWN327812:AWN327822 AWN393231:AWN393271 AWN393274:AWN393290 AWN393292:AWN393295 AWN393298:AWN393305 AWN393307:AWN393345 AWN393348:AWN393358 AWN458767:AWN458807 AWN458810:AWN458826 AWN458828:AWN458831 AWN458834:AWN458841 AWN458843:AWN458881 AWN458884:AWN458894 AWN524303:AWN524343 AWN524346:AWN524362 AWN524364:AWN524367 AWN524370:AWN524377 AWN524379:AWN524417 AWN524420:AWN524430 AWN589839:AWN589879 AWN589882:AWN589898 AWN589900:AWN589903 AWN589906:AWN589913 AWN589915:AWN589953 AWN589956:AWN589966 AWN655375:AWN655415 AWN655418:AWN655434 AWN655436:AWN655439 AWN655442:AWN655449 AWN655451:AWN655489 AWN655492:AWN655502 AWN720911:AWN720951 AWN720954:AWN720970 AWN720972:AWN720975 AWN720978:AWN720985 AWN720987:AWN721025 AWN721028:AWN721038 AWN786447:AWN786487 AWN786490:AWN786506 AWN786508:AWN786511 AWN786514:AWN786521 AWN786523:AWN786561 AWN786564:AWN786574 AWN851983:AWN852023 AWN852026:AWN852042 AWN852044:AWN852047 AWN852050:AWN852057 AWN852059:AWN852097 AWN852100:AWN852110 AWN917519:AWN917559 AWN917562:AWN917578 AWN917580:AWN917583 AWN917586:AWN917593 AWN917595:AWN917633 AWN917636:AWN917646 AWN983055:AWN983095 AWN983098:AWN983114 AWN983116:AWN983119 AWN983122:AWN983129 AWN983131:AWN983169 AWN983172:AWN983182 BGJ13:BGJ53 BGJ56:BGJ72 BGJ74:BGJ77 BGJ80:BGJ88 BGJ90:BGJ129 BGJ132:BGJ142 BGJ65551:BGJ65591 BGJ65594:BGJ65610 BGJ65612:BGJ65615 BGJ65618:BGJ65625 BGJ65627:BGJ65665 BGJ65668:BGJ65678 BGJ131087:BGJ131127 BGJ131130:BGJ131146 BGJ131148:BGJ131151 BGJ131154:BGJ131161 BGJ131163:BGJ131201 BGJ131204:BGJ131214 BGJ196623:BGJ196663 BGJ196666:BGJ196682 BGJ196684:BGJ196687 BGJ196690:BGJ196697 BGJ196699:BGJ196737 BGJ196740:BGJ196750 BGJ262159:BGJ262199 BGJ262202:BGJ262218 BGJ262220:BGJ262223 BGJ262226:BGJ262233 BGJ262235:BGJ262273 BGJ262276:BGJ262286 BGJ327695:BGJ327735 BGJ327738:BGJ327754 BGJ327756:BGJ327759 BGJ327762:BGJ327769 BGJ327771:BGJ327809 BGJ327812:BGJ327822 BGJ393231:BGJ393271 BGJ393274:BGJ393290 BGJ393292:BGJ393295 BGJ393298:BGJ393305 BGJ393307:BGJ393345 BGJ393348:BGJ393358 BGJ458767:BGJ458807 BGJ458810:BGJ458826 BGJ458828:BGJ458831 BGJ458834:BGJ458841 BGJ458843:BGJ458881 BGJ458884:BGJ458894 BGJ524303:BGJ524343 BGJ524346:BGJ524362 BGJ524364:BGJ524367 BGJ524370:BGJ524377 BGJ524379:BGJ524417 BGJ524420:BGJ524430 BGJ589839:BGJ589879 BGJ589882:BGJ589898 BGJ589900:BGJ589903 BGJ589906:BGJ589913 BGJ589915:BGJ589953 BGJ589956:BGJ589966 BGJ655375:BGJ655415 BGJ655418:BGJ655434 BGJ655436:BGJ655439 BGJ655442:BGJ655449 BGJ655451:BGJ655489 BGJ655492:BGJ655502 BGJ720911:BGJ720951 BGJ720954:BGJ720970 BGJ720972:BGJ720975 BGJ720978:BGJ720985 BGJ720987:BGJ721025 BGJ721028:BGJ721038 BGJ786447:BGJ786487 BGJ786490:BGJ786506 BGJ786508:BGJ786511 BGJ786514:BGJ786521 BGJ786523:BGJ786561 BGJ786564:BGJ786574 BGJ851983:BGJ852023 BGJ852026:BGJ852042 BGJ852044:BGJ852047 BGJ852050:BGJ852057 BGJ852059:BGJ852097 BGJ852100:BGJ852110 BGJ917519:BGJ917559 BGJ917562:BGJ917578 BGJ917580:BGJ917583 BGJ917586:BGJ917593 BGJ917595:BGJ917633 BGJ917636:BGJ917646 BGJ983055:BGJ983095 BGJ983098:BGJ983114 BGJ983116:BGJ983119 BGJ983122:BGJ983129 BGJ983131:BGJ983169 BGJ983172:BGJ983182 BQF13:BQF53 BQF56:BQF72 BQF74:BQF77 BQF80:BQF88 BQF90:BQF129 BQF132:BQF142 BQF65551:BQF65591 BQF65594:BQF65610 BQF65612:BQF65615 BQF65618:BQF65625 BQF65627:BQF65665 BQF65668:BQF65678 BQF131087:BQF131127 BQF131130:BQF131146 BQF131148:BQF131151 BQF131154:BQF131161 BQF131163:BQF131201 BQF131204:BQF131214 BQF196623:BQF196663 BQF196666:BQF196682 BQF196684:BQF196687 BQF196690:BQF196697 BQF196699:BQF196737 BQF196740:BQF196750 BQF262159:BQF262199 BQF262202:BQF262218 BQF262220:BQF262223 BQF262226:BQF262233 BQF262235:BQF262273 BQF262276:BQF262286 BQF327695:BQF327735 BQF327738:BQF327754 BQF327756:BQF327759 BQF327762:BQF327769 BQF327771:BQF327809 BQF327812:BQF327822 BQF393231:BQF393271 BQF393274:BQF393290 BQF393292:BQF393295 BQF393298:BQF393305 BQF393307:BQF393345 BQF393348:BQF393358 BQF458767:BQF458807 BQF458810:BQF458826 BQF458828:BQF458831 BQF458834:BQF458841 BQF458843:BQF458881 BQF458884:BQF458894 BQF524303:BQF524343 BQF524346:BQF524362 BQF524364:BQF524367 BQF524370:BQF524377 BQF524379:BQF524417 BQF524420:BQF524430 BQF589839:BQF589879 BQF589882:BQF589898 BQF589900:BQF589903 BQF589906:BQF589913 BQF589915:BQF589953 BQF589956:BQF589966 BQF655375:BQF655415 BQF655418:BQF655434 BQF655436:BQF655439 BQF655442:BQF655449 BQF655451:BQF655489 BQF655492:BQF655502 BQF720911:BQF720951 BQF720954:BQF720970 BQF720972:BQF720975 BQF720978:BQF720985 BQF720987:BQF721025 BQF721028:BQF721038 BQF786447:BQF786487 BQF786490:BQF786506 BQF786508:BQF786511 BQF786514:BQF786521 BQF786523:BQF786561 BQF786564:BQF786574 BQF851983:BQF852023 BQF852026:BQF852042 BQF852044:BQF852047 BQF852050:BQF852057 BQF852059:BQF852097 BQF852100:BQF852110 BQF917519:BQF917559 BQF917562:BQF917578 BQF917580:BQF917583 BQF917586:BQF917593 BQF917595:BQF917633 BQF917636:BQF917646 BQF983055:BQF983095 BQF983098:BQF983114 BQF983116:BQF983119 BQF983122:BQF983129 BQF983131:BQF983169 BQF983172:BQF983182 CAB13:CAB53 CAB56:CAB72 CAB74:CAB77 CAB80:CAB88 CAB90:CAB129 CAB132:CAB142 CAB65551:CAB65591 CAB65594:CAB65610 CAB65612:CAB65615 CAB65618:CAB65625 CAB65627:CAB65665 CAB65668:CAB65678 CAB131087:CAB131127 CAB131130:CAB131146 CAB131148:CAB131151 CAB131154:CAB131161 CAB131163:CAB131201 CAB131204:CAB131214 CAB196623:CAB196663 CAB196666:CAB196682 CAB196684:CAB196687 CAB196690:CAB196697 CAB196699:CAB196737 CAB196740:CAB196750 CAB262159:CAB262199 CAB262202:CAB262218 CAB262220:CAB262223 CAB262226:CAB262233 CAB262235:CAB262273 CAB262276:CAB262286 CAB327695:CAB327735 CAB327738:CAB327754 CAB327756:CAB327759 CAB327762:CAB327769 CAB327771:CAB327809 CAB327812:CAB327822 CAB393231:CAB393271 CAB393274:CAB393290 CAB393292:CAB393295 CAB393298:CAB393305 CAB393307:CAB393345 CAB393348:CAB393358 CAB458767:CAB458807 CAB458810:CAB458826 CAB458828:CAB458831 CAB458834:CAB458841 CAB458843:CAB458881 CAB458884:CAB458894 CAB524303:CAB524343 CAB524346:CAB524362 CAB524364:CAB524367 CAB524370:CAB524377 CAB524379:CAB524417 CAB524420:CAB524430 CAB589839:CAB589879 CAB589882:CAB589898 CAB589900:CAB589903 CAB589906:CAB589913 CAB589915:CAB589953 CAB589956:CAB589966 CAB655375:CAB655415 CAB655418:CAB655434 CAB655436:CAB655439 CAB655442:CAB655449 CAB655451:CAB655489 CAB655492:CAB655502 CAB720911:CAB720951 CAB720954:CAB720970 CAB720972:CAB720975 CAB720978:CAB720985 CAB720987:CAB721025 CAB721028:CAB721038 CAB786447:CAB786487 CAB786490:CAB786506 CAB786508:CAB786511 CAB786514:CAB786521 CAB786523:CAB786561 CAB786564:CAB786574 CAB851983:CAB852023 CAB852026:CAB852042 CAB852044:CAB852047 CAB852050:CAB852057 CAB852059:CAB852097 CAB852100:CAB852110 CAB917519:CAB917559 CAB917562:CAB917578 CAB917580:CAB917583 CAB917586:CAB917593 CAB917595:CAB917633 CAB917636:CAB917646 CAB983055:CAB983095 CAB983098:CAB983114 CAB983116:CAB983119 CAB983122:CAB983129 CAB983131:CAB983169 CAB983172:CAB983182 CJX13:CJX53 CJX56:CJX72 CJX74:CJX77 CJX80:CJX88 CJX90:CJX129 CJX132:CJX142 CJX65551:CJX65591 CJX65594:CJX65610 CJX65612:CJX65615 CJX65618:CJX65625 CJX65627:CJX65665 CJX65668:CJX65678 CJX131087:CJX131127 CJX131130:CJX131146 CJX131148:CJX131151 CJX131154:CJX131161 CJX131163:CJX131201 CJX131204:CJX131214 CJX196623:CJX196663 CJX196666:CJX196682 CJX196684:CJX196687 CJX196690:CJX196697 CJX196699:CJX196737 CJX196740:CJX196750 CJX262159:CJX262199 CJX262202:CJX262218 CJX262220:CJX262223 CJX262226:CJX262233 CJX262235:CJX262273 CJX262276:CJX262286 CJX327695:CJX327735 CJX327738:CJX327754 CJX327756:CJX327759 CJX327762:CJX327769 CJX327771:CJX327809 CJX327812:CJX327822 CJX393231:CJX393271 CJX393274:CJX393290 CJX393292:CJX393295 CJX393298:CJX393305 CJX393307:CJX393345 CJX393348:CJX393358 CJX458767:CJX458807 CJX458810:CJX458826 CJX458828:CJX458831 CJX458834:CJX458841 CJX458843:CJX458881 CJX458884:CJX458894 CJX524303:CJX524343 CJX524346:CJX524362 CJX524364:CJX524367 CJX524370:CJX524377 CJX524379:CJX524417 CJX524420:CJX524430 CJX589839:CJX589879 CJX589882:CJX589898 CJX589900:CJX589903 CJX589906:CJX589913 CJX589915:CJX589953 CJX589956:CJX589966 CJX655375:CJX655415 CJX655418:CJX655434 CJX655436:CJX655439 CJX655442:CJX655449 CJX655451:CJX655489 CJX655492:CJX655502 CJX720911:CJX720951 CJX720954:CJX720970 CJX720972:CJX720975 CJX720978:CJX720985 CJX720987:CJX721025 CJX721028:CJX721038 CJX786447:CJX786487 CJX786490:CJX786506 CJX786508:CJX786511 CJX786514:CJX786521 CJX786523:CJX786561 CJX786564:CJX786574 CJX851983:CJX852023 CJX852026:CJX852042 CJX852044:CJX852047 CJX852050:CJX852057 CJX852059:CJX852097 CJX852100:CJX852110 CJX917519:CJX917559 CJX917562:CJX917578 CJX917580:CJX917583 CJX917586:CJX917593 CJX917595:CJX917633 CJX917636:CJX917646 CJX983055:CJX983095 CJX983098:CJX983114 CJX983116:CJX983119 CJX983122:CJX983129 CJX983131:CJX983169 CJX983172:CJX983182 CTT13:CTT53 CTT56:CTT72 CTT74:CTT77 CTT80:CTT88 CTT90:CTT129 CTT132:CTT142 CTT65551:CTT65591 CTT65594:CTT65610 CTT65612:CTT65615 CTT65618:CTT65625 CTT65627:CTT65665 CTT65668:CTT65678 CTT131087:CTT131127 CTT131130:CTT131146 CTT131148:CTT131151 CTT131154:CTT131161 CTT131163:CTT131201 CTT131204:CTT131214 CTT196623:CTT196663 CTT196666:CTT196682 CTT196684:CTT196687 CTT196690:CTT196697 CTT196699:CTT196737 CTT196740:CTT196750 CTT262159:CTT262199 CTT262202:CTT262218 CTT262220:CTT262223 CTT262226:CTT262233 CTT262235:CTT262273 CTT262276:CTT262286 CTT327695:CTT327735 CTT327738:CTT327754 CTT327756:CTT327759 CTT327762:CTT327769 CTT327771:CTT327809 CTT327812:CTT327822 CTT393231:CTT393271 CTT393274:CTT393290 CTT393292:CTT393295 CTT393298:CTT393305 CTT393307:CTT393345 CTT393348:CTT393358 CTT458767:CTT458807 CTT458810:CTT458826 CTT458828:CTT458831 CTT458834:CTT458841 CTT458843:CTT458881 CTT458884:CTT458894 CTT524303:CTT524343 CTT524346:CTT524362 CTT524364:CTT524367 CTT524370:CTT524377 CTT524379:CTT524417 CTT524420:CTT524430 CTT589839:CTT589879 CTT589882:CTT589898 CTT589900:CTT589903 CTT589906:CTT589913 CTT589915:CTT589953 CTT589956:CTT589966 CTT655375:CTT655415 CTT655418:CTT655434 CTT655436:CTT655439 CTT655442:CTT655449 CTT655451:CTT655489 CTT655492:CTT655502 CTT720911:CTT720951 CTT720954:CTT720970 CTT720972:CTT720975 CTT720978:CTT720985 CTT720987:CTT721025 CTT721028:CTT721038 CTT786447:CTT786487 CTT786490:CTT786506 CTT786508:CTT786511 CTT786514:CTT786521 CTT786523:CTT786561 CTT786564:CTT786574 CTT851983:CTT852023 CTT852026:CTT852042 CTT852044:CTT852047 CTT852050:CTT852057 CTT852059:CTT852097 CTT852100:CTT852110 CTT917519:CTT917559 CTT917562:CTT917578 CTT917580:CTT917583 CTT917586:CTT917593 CTT917595:CTT917633 CTT917636:CTT917646 CTT983055:CTT983095 CTT983098:CTT983114 CTT983116:CTT983119 CTT983122:CTT983129 CTT983131:CTT983169 CTT983172:CTT983182 DDP13:DDP53 DDP56:DDP72 DDP74:DDP77 DDP80:DDP88 DDP90:DDP129 DDP132:DDP142 DDP65551:DDP65591 DDP65594:DDP65610 DDP65612:DDP65615 DDP65618:DDP65625 DDP65627:DDP65665 DDP65668:DDP65678 DDP131087:DDP131127 DDP131130:DDP131146 DDP131148:DDP131151 DDP131154:DDP131161 DDP131163:DDP131201 DDP131204:DDP131214 DDP196623:DDP196663 DDP196666:DDP196682 DDP196684:DDP196687 DDP196690:DDP196697 DDP196699:DDP196737 DDP196740:DDP196750 DDP262159:DDP262199 DDP262202:DDP262218 DDP262220:DDP262223 DDP262226:DDP262233 DDP262235:DDP262273 DDP262276:DDP262286 DDP327695:DDP327735 DDP327738:DDP327754 DDP327756:DDP327759 DDP327762:DDP327769 DDP327771:DDP327809 DDP327812:DDP327822 DDP393231:DDP393271 DDP393274:DDP393290 DDP393292:DDP393295 DDP393298:DDP393305 DDP393307:DDP393345 DDP393348:DDP393358 DDP458767:DDP458807 DDP458810:DDP458826 DDP458828:DDP458831 DDP458834:DDP458841 DDP458843:DDP458881 DDP458884:DDP458894 DDP524303:DDP524343 DDP524346:DDP524362 DDP524364:DDP524367 DDP524370:DDP524377 DDP524379:DDP524417 DDP524420:DDP524430 DDP589839:DDP589879 DDP589882:DDP589898 DDP589900:DDP589903 DDP589906:DDP589913 DDP589915:DDP589953 DDP589956:DDP589966 DDP655375:DDP655415 DDP655418:DDP655434 DDP655436:DDP655439 DDP655442:DDP655449 DDP655451:DDP655489 DDP655492:DDP655502 DDP720911:DDP720951 DDP720954:DDP720970 DDP720972:DDP720975 DDP720978:DDP720985 DDP720987:DDP721025 DDP721028:DDP721038 DDP786447:DDP786487 DDP786490:DDP786506 DDP786508:DDP786511 DDP786514:DDP786521 DDP786523:DDP786561 DDP786564:DDP786574 DDP851983:DDP852023 DDP852026:DDP852042 DDP852044:DDP852047 DDP852050:DDP852057 DDP852059:DDP852097 DDP852100:DDP852110 DDP917519:DDP917559 DDP917562:DDP917578 DDP917580:DDP917583 DDP917586:DDP917593 DDP917595:DDP917633 DDP917636:DDP917646 DDP983055:DDP983095 DDP983098:DDP983114 DDP983116:DDP983119 DDP983122:DDP983129 DDP983131:DDP983169 DDP983172:DDP983182 DNL13:DNL53 DNL56:DNL72 DNL74:DNL77 DNL80:DNL88 DNL90:DNL129 DNL132:DNL142 DNL65551:DNL65591 DNL65594:DNL65610 DNL65612:DNL65615 DNL65618:DNL65625 DNL65627:DNL65665 DNL65668:DNL65678 DNL131087:DNL131127 DNL131130:DNL131146 DNL131148:DNL131151 DNL131154:DNL131161 DNL131163:DNL131201 DNL131204:DNL131214 DNL196623:DNL196663 DNL196666:DNL196682 DNL196684:DNL196687 DNL196690:DNL196697 DNL196699:DNL196737 DNL196740:DNL196750 DNL262159:DNL262199 DNL262202:DNL262218 DNL262220:DNL262223 DNL262226:DNL262233 DNL262235:DNL262273 DNL262276:DNL262286 DNL327695:DNL327735 DNL327738:DNL327754 DNL327756:DNL327759 DNL327762:DNL327769 DNL327771:DNL327809 DNL327812:DNL327822 DNL393231:DNL393271 DNL393274:DNL393290 DNL393292:DNL393295 DNL393298:DNL393305 DNL393307:DNL393345 DNL393348:DNL393358 DNL458767:DNL458807 DNL458810:DNL458826 DNL458828:DNL458831 DNL458834:DNL458841 DNL458843:DNL458881 DNL458884:DNL458894 DNL524303:DNL524343 DNL524346:DNL524362 DNL524364:DNL524367 DNL524370:DNL524377 DNL524379:DNL524417 DNL524420:DNL524430 DNL589839:DNL589879 DNL589882:DNL589898 DNL589900:DNL589903 DNL589906:DNL589913 DNL589915:DNL589953 DNL589956:DNL589966 DNL655375:DNL655415 DNL655418:DNL655434 DNL655436:DNL655439 DNL655442:DNL655449 DNL655451:DNL655489 DNL655492:DNL655502 DNL720911:DNL720951 DNL720954:DNL720970 DNL720972:DNL720975 DNL720978:DNL720985 DNL720987:DNL721025 DNL721028:DNL721038 DNL786447:DNL786487 DNL786490:DNL786506 DNL786508:DNL786511 DNL786514:DNL786521 DNL786523:DNL786561 DNL786564:DNL786574 DNL851983:DNL852023 DNL852026:DNL852042 DNL852044:DNL852047 DNL852050:DNL852057 DNL852059:DNL852097 DNL852100:DNL852110 DNL917519:DNL917559 DNL917562:DNL917578 DNL917580:DNL917583 DNL917586:DNL917593 DNL917595:DNL917633 DNL917636:DNL917646 DNL983055:DNL983095 DNL983098:DNL983114 DNL983116:DNL983119 DNL983122:DNL983129 DNL983131:DNL983169 DNL983172:DNL983182 DXH13:DXH53 DXH56:DXH72 DXH74:DXH77 DXH80:DXH88 DXH90:DXH129 DXH132:DXH142 DXH65551:DXH65591 DXH65594:DXH65610 DXH65612:DXH65615 DXH65618:DXH65625 DXH65627:DXH65665 DXH65668:DXH65678 DXH131087:DXH131127 DXH131130:DXH131146 DXH131148:DXH131151 DXH131154:DXH131161 DXH131163:DXH131201 DXH131204:DXH131214 DXH196623:DXH196663 DXH196666:DXH196682 DXH196684:DXH196687 DXH196690:DXH196697 DXH196699:DXH196737 DXH196740:DXH196750 DXH262159:DXH262199 DXH262202:DXH262218 DXH262220:DXH262223 DXH262226:DXH262233 DXH262235:DXH262273 DXH262276:DXH262286 DXH327695:DXH327735 DXH327738:DXH327754 DXH327756:DXH327759 DXH327762:DXH327769 DXH327771:DXH327809 DXH327812:DXH327822 DXH393231:DXH393271 DXH393274:DXH393290 DXH393292:DXH393295 DXH393298:DXH393305 DXH393307:DXH393345 DXH393348:DXH393358 DXH458767:DXH458807 DXH458810:DXH458826 DXH458828:DXH458831 DXH458834:DXH458841 DXH458843:DXH458881 DXH458884:DXH458894 DXH524303:DXH524343 DXH524346:DXH524362 DXH524364:DXH524367 DXH524370:DXH524377 DXH524379:DXH524417 DXH524420:DXH524430 DXH589839:DXH589879 DXH589882:DXH589898 DXH589900:DXH589903 DXH589906:DXH589913 DXH589915:DXH589953 DXH589956:DXH589966 DXH655375:DXH655415 DXH655418:DXH655434 DXH655436:DXH655439 DXH655442:DXH655449 DXH655451:DXH655489 DXH655492:DXH655502 DXH720911:DXH720951 DXH720954:DXH720970 DXH720972:DXH720975 DXH720978:DXH720985 DXH720987:DXH721025 DXH721028:DXH721038 DXH786447:DXH786487 DXH786490:DXH786506 DXH786508:DXH786511 DXH786514:DXH786521 DXH786523:DXH786561 DXH786564:DXH786574 DXH851983:DXH852023 DXH852026:DXH852042 DXH852044:DXH852047 DXH852050:DXH852057 DXH852059:DXH852097 DXH852100:DXH852110 DXH917519:DXH917559 DXH917562:DXH917578 DXH917580:DXH917583 DXH917586:DXH917593 DXH917595:DXH917633 DXH917636:DXH917646 DXH983055:DXH983095 DXH983098:DXH983114 DXH983116:DXH983119 DXH983122:DXH983129 DXH983131:DXH983169 DXH983172:DXH983182 EHD13:EHD53 EHD56:EHD72 EHD74:EHD77 EHD80:EHD88 EHD90:EHD129 EHD132:EHD142 EHD65551:EHD65591 EHD65594:EHD65610 EHD65612:EHD65615 EHD65618:EHD65625 EHD65627:EHD65665 EHD65668:EHD65678 EHD131087:EHD131127 EHD131130:EHD131146 EHD131148:EHD131151 EHD131154:EHD131161 EHD131163:EHD131201 EHD131204:EHD131214 EHD196623:EHD196663 EHD196666:EHD196682 EHD196684:EHD196687 EHD196690:EHD196697 EHD196699:EHD196737 EHD196740:EHD196750 EHD262159:EHD262199 EHD262202:EHD262218 EHD262220:EHD262223 EHD262226:EHD262233 EHD262235:EHD262273 EHD262276:EHD262286 EHD327695:EHD327735 EHD327738:EHD327754 EHD327756:EHD327759 EHD327762:EHD327769 EHD327771:EHD327809 EHD327812:EHD327822 EHD393231:EHD393271 EHD393274:EHD393290 EHD393292:EHD393295 EHD393298:EHD393305 EHD393307:EHD393345 EHD393348:EHD393358 EHD458767:EHD458807 EHD458810:EHD458826 EHD458828:EHD458831 EHD458834:EHD458841 EHD458843:EHD458881 EHD458884:EHD458894 EHD524303:EHD524343 EHD524346:EHD524362 EHD524364:EHD524367 EHD524370:EHD524377 EHD524379:EHD524417 EHD524420:EHD524430 EHD589839:EHD589879 EHD589882:EHD589898 EHD589900:EHD589903 EHD589906:EHD589913 EHD589915:EHD589953 EHD589956:EHD589966 EHD655375:EHD655415 EHD655418:EHD655434 EHD655436:EHD655439 EHD655442:EHD655449 EHD655451:EHD655489 EHD655492:EHD655502 EHD720911:EHD720951 EHD720954:EHD720970 EHD720972:EHD720975 EHD720978:EHD720985 EHD720987:EHD721025 EHD721028:EHD721038 EHD786447:EHD786487 EHD786490:EHD786506 EHD786508:EHD786511 EHD786514:EHD786521 EHD786523:EHD786561 EHD786564:EHD786574 EHD851983:EHD852023 EHD852026:EHD852042 EHD852044:EHD852047 EHD852050:EHD852057 EHD852059:EHD852097 EHD852100:EHD852110 EHD917519:EHD917559 EHD917562:EHD917578 EHD917580:EHD917583 EHD917586:EHD917593 EHD917595:EHD917633 EHD917636:EHD917646 EHD983055:EHD983095 EHD983098:EHD983114 EHD983116:EHD983119 EHD983122:EHD983129 EHD983131:EHD983169 EHD983172:EHD983182 EQZ13:EQZ53 EQZ56:EQZ72 EQZ74:EQZ77 EQZ80:EQZ88 EQZ90:EQZ129 EQZ132:EQZ142 EQZ65551:EQZ65591 EQZ65594:EQZ65610 EQZ65612:EQZ65615 EQZ65618:EQZ65625 EQZ65627:EQZ65665 EQZ65668:EQZ65678 EQZ131087:EQZ131127 EQZ131130:EQZ131146 EQZ131148:EQZ131151 EQZ131154:EQZ131161 EQZ131163:EQZ131201 EQZ131204:EQZ131214 EQZ196623:EQZ196663 EQZ196666:EQZ196682 EQZ196684:EQZ196687 EQZ196690:EQZ196697 EQZ196699:EQZ196737 EQZ196740:EQZ196750 EQZ262159:EQZ262199 EQZ262202:EQZ262218 EQZ262220:EQZ262223 EQZ262226:EQZ262233 EQZ262235:EQZ262273 EQZ262276:EQZ262286 EQZ327695:EQZ327735 EQZ327738:EQZ327754 EQZ327756:EQZ327759 EQZ327762:EQZ327769 EQZ327771:EQZ327809 EQZ327812:EQZ327822 EQZ393231:EQZ393271 EQZ393274:EQZ393290 EQZ393292:EQZ393295 EQZ393298:EQZ393305 EQZ393307:EQZ393345 EQZ393348:EQZ393358 EQZ458767:EQZ458807 EQZ458810:EQZ458826 EQZ458828:EQZ458831 EQZ458834:EQZ458841 EQZ458843:EQZ458881 EQZ458884:EQZ458894 EQZ524303:EQZ524343 EQZ524346:EQZ524362 EQZ524364:EQZ524367 EQZ524370:EQZ524377 EQZ524379:EQZ524417 EQZ524420:EQZ524430 EQZ589839:EQZ589879 EQZ589882:EQZ589898 EQZ589900:EQZ589903 EQZ589906:EQZ589913 EQZ589915:EQZ589953 EQZ589956:EQZ589966 EQZ655375:EQZ655415 EQZ655418:EQZ655434 EQZ655436:EQZ655439 EQZ655442:EQZ655449 EQZ655451:EQZ655489 EQZ655492:EQZ655502 EQZ720911:EQZ720951 EQZ720954:EQZ720970 EQZ720972:EQZ720975 EQZ720978:EQZ720985 EQZ720987:EQZ721025 EQZ721028:EQZ721038 EQZ786447:EQZ786487 EQZ786490:EQZ786506 EQZ786508:EQZ786511 EQZ786514:EQZ786521 EQZ786523:EQZ786561 EQZ786564:EQZ786574 EQZ851983:EQZ852023 EQZ852026:EQZ852042 EQZ852044:EQZ852047 EQZ852050:EQZ852057 EQZ852059:EQZ852097 EQZ852100:EQZ852110 EQZ917519:EQZ917559 EQZ917562:EQZ917578 EQZ917580:EQZ917583 EQZ917586:EQZ917593 EQZ917595:EQZ917633 EQZ917636:EQZ917646 EQZ983055:EQZ983095 EQZ983098:EQZ983114 EQZ983116:EQZ983119 EQZ983122:EQZ983129 EQZ983131:EQZ983169 EQZ983172:EQZ983182 FAV13:FAV53 FAV56:FAV72 FAV74:FAV77 FAV80:FAV88 FAV90:FAV129 FAV132:FAV142 FAV65551:FAV65591 FAV65594:FAV65610 FAV65612:FAV65615 FAV65618:FAV65625 FAV65627:FAV65665 FAV65668:FAV65678 FAV131087:FAV131127 FAV131130:FAV131146 FAV131148:FAV131151 FAV131154:FAV131161 FAV131163:FAV131201 FAV131204:FAV131214 FAV196623:FAV196663 FAV196666:FAV196682 FAV196684:FAV196687 FAV196690:FAV196697 FAV196699:FAV196737 FAV196740:FAV196750 FAV262159:FAV262199 FAV262202:FAV262218 FAV262220:FAV262223 FAV262226:FAV262233 FAV262235:FAV262273 FAV262276:FAV262286 FAV327695:FAV327735 FAV327738:FAV327754 FAV327756:FAV327759 FAV327762:FAV327769 FAV327771:FAV327809 FAV327812:FAV327822 FAV393231:FAV393271 FAV393274:FAV393290 FAV393292:FAV393295 FAV393298:FAV393305 FAV393307:FAV393345 FAV393348:FAV393358 FAV458767:FAV458807 FAV458810:FAV458826 FAV458828:FAV458831 FAV458834:FAV458841 FAV458843:FAV458881 FAV458884:FAV458894 FAV524303:FAV524343 FAV524346:FAV524362 FAV524364:FAV524367 FAV524370:FAV524377 FAV524379:FAV524417 FAV524420:FAV524430 FAV589839:FAV589879 FAV589882:FAV589898 FAV589900:FAV589903 FAV589906:FAV589913 FAV589915:FAV589953 FAV589956:FAV589966 FAV655375:FAV655415 FAV655418:FAV655434 FAV655436:FAV655439 FAV655442:FAV655449 FAV655451:FAV655489 FAV655492:FAV655502 FAV720911:FAV720951 FAV720954:FAV720970 FAV720972:FAV720975 FAV720978:FAV720985 FAV720987:FAV721025 FAV721028:FAV721038 FAV786447:FAV786487 FAV786490:FAV786506 FAV786508:FAV786511 FAV786514:FAV786521 FAV786523:FAV786561 FAV786564:FAV786574 FAV851983:FAV852023 FAV852026:FAV852042 FAV852044:FAV852047 FAV852050:FAV852057 FAV852059:FAV852097 FAV852100:FAV852110 FAV917519:FAV917559 FAV917562:FAV917578 FAV917580:FAV917583 FAV917586:FAV917593 FAV917595:FAV917633 FAV917636:FAV917646 FAV983055:FAV983095 FAV983098:FAV983114 FAV983116:FAV983119 FAV983122:FAV983129 FAV983131:FAV983169 FAV983172:FAV983182 FKR13:FKR53 FKR56:FKR72 FKR74:FKR77 FKR80:FKR88 FKR90:FKR129 FKR132:FKR142 FKR65551:FKR65591 FKR65594:FKR65610 FKR65612:FKR65615 FKR65618:FKR65625 FKR65627:FKR65665 FKR65668:FKR65678 FKR131087:FKR131127 FKR131130:FKR131146 FKR131148:FKR131151 FKR131154:FKR131161 FKR131163:FKR131201 FKR131204:FKR131214 FKR196623:FKR196663 FKR196666:FKR196682 FKR196684:FKR196687 FKR196690:FKR196697 FKR196699:FKR196737 FKR196740:FKR196750 FKR262159:FKR262199 FKR262202:FKR262218 FKR262220:FKR262223 FKR262226:FKR262233 FKR262235:FKR262273 FKR262276:FKR262286 FKR327695:FKR327735 FKR327738:FKR327754 FKR327756:FKR327759 FKR327762:FKR327769 FKR327771:FKR327809 FKR327812:FKR327822 FKR393231:FKR393271 FKR393274:FKR393290 FKR393292:FKR393295 FKR393298:FKR393305 FKR393307:FKR393345 FKR393348:FKR393358 FKR458767:FKR458807 FKR458810:FKR458826 FKR458828:FKR458831 FKR458834:FKR458841 FKR458843:FKR458881 FKR458884:FKR458894 FKR524303:FKR524343 FKR524346:FKR524362 FKR524364:FKR524367 FKR524370:FKR524377 FKR524379:FKR524417 FKR524420:FKR524430 FKR589839:FKR589879 FKR589882:FKR589898 FKR589900:FKR589903 FKR589906:FKR589913 FKR589915:FKR589953 FKR589956:FKR589966 FKR655375:FKR655415 FKR655418:FKR655434 FKR655436:FKR655439 FKR655442:FKR655449 FKR655451:FKR655489 FKR655492:FKR655502 FKR720911:FKR720951 FKR720954:FKR720970 FKR720972:FKR720975 FKR720978:FKR720985 FKR720987:FKR721025 FKR721028:FKR721038 FKR786447:FKR786487 FKR786490:FKR786506 FKR786508:FKR786511 FKR786514:FKR786521 FKR786523:FKR786561 FKR786564:FKR786574 FKR851983:FKR852023 FKR852026:FKR852042 FKR852044:FKR852047 FKR852050:FKR852057 FKR852059:FKR852097 FKR852100:FKR852110 FKR917519:FKR917559 FKR917562:FKR917578 FKR917580:FKR917583 FKR917586:FKR917593 FKR917595:FKR917633 FKR917636:FKR917646 FKR983055:FKR983095 FKR983098:FKR983114 FKR983116:FKR983119 FKR983122:FKR983129 FKR983131:FKR983169 FKR983172:FKR983182 FUN13:FUN53 FUN56:FUN72 FUN74:FUN77 FUN80:FUN88 FUN90:FUN129 FUN132:FUN142 FUN65551:FUN65591 FUN65594:FUN65610 FUN65612:FUN65615 FUN65618:FUN65625 FUN65627:FUN65665 FUN65668:FUN65678 FUN131087:FUN131127 FUN131130:FUN131146 FUN131148:FUN131151 FUN131154:FUN131161 FUN131163:FUN131201 FUN131204:FUN131214 FUN196623:FUN196663 FUN196666:FUN196682 FUN196684:FUN196687 FUN196690:FUN196697 FUN196699:FUN196737 FUN196740:FUN196750 FUN262159:FUN262199 FUN262202:FUN262218 FUN262220:FUN262223 FUN262226:FUN262233 FUN262235:FUN262273 FUN262276:FUN262286 FUN327695:FUN327735 FUN327738:FUN327754 FUN327756:FUN327759 FUN327762:FUN327769 FUN327771:FUN327809 FUN327812:FUN327822 FUN393231:FUN393271 FUN393274:FUN393290 FUN393292:FUN393295 FUN393298:FUN393305 FUN393307:FUN393345 FUN393348:FUN393358 FUN458767:FUN458807 FUN458810:FUN458826 FUN458828:FUN458831 FUN458834:FUN458841 FUN458843:FUN458881 FUN458884:FUN458894 FUN524303:FUN524343 FUN524346:FUN524362 FUN524364:FUN524367 FUN524370:FUN524377 FUN524379:FUN524417 FUN524420:FUN524430 FUN589839:FUN589879 FUN589882:FUN589898 FUN589900:FUN589903 FUN589906:FUN589913 FUN589915:FUN589953 FUN589956:FUN589966 FUN655375:FUN655415 FUN655418:FUN655434 FUN655436:FUN655439 FUN655442:FUN655449 FUN655451:FUN655489 FUN655492:FUN655502 FUN720911:FUN720951 FUN720954:FUN720970 FUN720972:FUN720975 FUN720978:FUN720985 FUN720987:FUN721025 FUN721028:FUN721038 FUN786447:FUN786487 FUN786490:FUN786506 FUN786508:FUN786511 FUN786514:FUN786521 FUN786523:FUN786561 FUN786564:FUN786574 FUN851983:FUN852023 FUN852026:FUN852042 FUN852044:FUN852047 FUN852050:FUN852057 FUN852059:FUN852097 FUN852100:FUN852110 FUN917519:FUN917559 FUN917562:FUN917578 FUN917580:FUN917583 FUN917586:FUN917593 FUN917595:FUN917633 FUN917636:FUN917646 FUN983055:FUN983095 FUN983098:FUN983114 FUN983116:FUN983119 FUN983122:FUN983129 FUN983131:FUN983169 FUN983172:FUN983182 GEJ13:GEJ53 GEJ56:GEJ72 GEJ74:GEJ77 GEJ80:GEJ88 GEJ90:GEJ129 GEJ132:GEJ142 GEJ65551:GEJ65591 GEJ65594:GEJ65610 GEJ65612:GEJ65615 GEJ65618:GEJ65625 GEJ65627:GEJ65665 GEJ65668:GEJ65678 GEJ131087:GEJ131127 GEJ131130:GEJ131146 GEJ131148:GEJ131151 GEJ131154:GEJ131161 GEJ131163:GEJ131201 GEJ131204:GEJ131214 GEJ196623:GEJ196663 GEJ196666:GEJ196682 GEJ196684:GEJ196687 GEJ196690:GEJ196697 GEJ196699:GEJ196737 GEJ196740:GEJ196750 GEJ262159:GEJ262199 GEJ262202:GEJ262218 GEJ262220:GEJ262223 GEJ262226:GEJ262233 GEJ262235:GEJ262273 GEJ262276:GEJ262286 GEJ327695:GEJ327735 GEJ327738:GEJ327754 GEJ327756:GEJ327759 GEJ327762:GEJ327769 GEJ327771:GEJ327809 GEJ327812:GEJ327822 GEJ393231:GEJ393271 GEJ393274:GEJ393290 GEJ393292:GEJ393295 GEJ393298:GEJ393305 GEJ393307:GEJ393345 GEJ393348:GEJ393358 GEJ458767:GEJ458807 GEJ458810:GEJ458826 GEJ458828:GEJ458831 GEJ458834:GEJ458841 GEJ458843:GEJ458881 GEJ458884:GEJ458894 GEJ524303:GEJ524343 GEJ524346:GEJ524362 GEJ524364:GEJ524367 GEJ524370:GEJ524377 GEJ524379:GEJ524417 GEJ524420:GEJ524430 GEJ589839:GEJ589879 GEJ589882:GEJ589898 GEJ589900:GEJ589903 GEJ589906:GEJ589913 GEJ589915:GEJ589953 GEJ589956:GEJ589966 GEJ655375:GEJ655415 GEJ655418:GEJ655434 GEJ655436:GEJ655439 GEJ655442:GEJ655449 GEJ655451:GEJ655489 GEJ655492:GEJ655502 GEJ720911:GEJ720951 GEJ720954:GEJ720970 GEJ720972:GEJ720975 GEJ720978:GEJ720985 GEJ720987:GEJ721025 GEJ721028:GEJ721038 GEJ786447:GEJ786487 GEJ786490:GEJ786506 GEJ786508:GEJ786511 GEJ786514:GEJ786521 GEJ786523:GEJ786561 GEJ786564:GEJ786574 GEJ851983:GEJ852023 GEJ852026:GEJ852042 GEJ852044:GEJ852047 GEJ852050:GEJ852057 GEJ852059:GEJ852097 GEJ852100:GEJ852110 GEJ917519:GEJ917559 GEJ917562:GEJ917578 GEJ917580:GEJ917583 GEJ917586:GEJ917593 GEJ917595:GEJ917633 GEJ917636:GEJ917646 GEJ983055:GEJ983095 GEJ983098:GEJ983114 GEJ983116:GEJ983119 GEJ983122:GEJ983129 GEJ983131:GEJ983169 GEJ983172:GEJ983182 GOF13:GOF53 GOF56:GOF72 GOF74:GOF77 GOF80:GOF88 GOF90:GOF129 GOF132:GOF142 GOF65551:GOF65591 GOF65594:GOF65610 GOF65612:GOF65615 GOF65618:GOF65625 GOF65627:GOF65665 GOF65668:GOF65678 GOF131087:GOF131127 GOF131130:GOF131146 GOF131148:GOF131151 GOF131154:GOF131161 GOF131163:GOF131201 GOF131204:GOF131214 GOF196623:GOF196663 GOF196666:GOF196682 GOF196684:GOF196687 GOF196690:GOF196697 GOF196699:GOF196737 GOF196740:GOF196750 GOF262159:GOF262199 GOF262202:GOF262218 GOF262220:GOF262223 GOF262226:GOF262233 GOF262235:GOF262273 GOF262276:GOF262286 GOF327695:GOF327735 GOF327738:GOF327754 GOF327756:GOF327759 GOF327762:GOF327769 GOF327771:GOF327809 GOF327812:GOF327822 GOF393231:GOF393271 GOF393274:GOF393290 GOF393292:GOF393295 GOF393298:GOF393305 GOF393307:GOF393345 GOF393348:GOF393358 GOF458767:GOF458807 GOF458810:GOF458826 GOF458828:GOF458831 GOF458834:GOF458841 GOF458843:GOF458881 GOF458884:GOF458894 GOF524303:GOF524343 GOF524346:GOF524362 GOF524364:GOF524367 GOF524370:GOF524377 GOF524379:GOF524417 GOF524420:GOF524430 GOF589839:GOF589879 GOF589882:GOF589898 GOF589900:GOF589903 GOF589906:GOF589913 GOF589915:GOF589953 GOF589956:GOF589966 GOF655375:GOF655415 GOF655418:GOF655434 GOF655436:GOF655439 GOF655442:GOF655449 GOF655451:GOF655489 GOF655492:GOF655502 GOF720911:GOF720951 GOF720954:GOF720970 GOF720972:GOF720975 GOF720978:GOF720985 GOF720987:GOF721025 GOF721028:GOF721038 GOF786447:GOF786487 GOF786490:GOF786506 GOF786508:GOF786511 GOF786514:GOF786521 GOF786523:GOF786561 GOF786564:GOF786574 GOF851983:GOF852023 GOF852026:GOF852042 GOF852044:GOF852047 GOF852050:GOF852057 GOF852059:GOF852097 GOF852100:GOF852110 GOF917519:GOF917559 GOF917562:GOF917578 GOF917580:GOF917583 GOF917586:GOF917593 GOF917595:GOF917633 GOF917636:GOF917646 GOF983055:GOF983095 GOF983098:GOF983114 GOF983116:GOF983119 GOF983122:GOF983129 GOF983131:GOF983169 GOF983172:GOF983182 GYB13:GYB53 GYB56:GYB72 GYB74:GYB77 GYB80:GYB88 GYB90:GYB129 GYB132:GYB142 GYB65551:GYB65591 GYB65594:GYB65610 GYB65612:GYB65615 GYB65618:GYB65625 GYB65627:GYB65665 GYB65668:GYB65678 GYB131087:GYB131127 GYB131130:GYB131146 GYB131148:GYB131151 GYB131154:GYB131161 GYB131163:GYB131201 GYB131204:GYB131214 GYB196623:GYB196663 GYB196666:GYB196682 GYB196684:GYB196687 GYB196690:GYB196697 GYB196699:GYB196737 GYB196740:GYB196750 GYB262159:GYB262199 GYB262202:GYB262218 GYB262220:GYB262223 GYB262226:GYB262233 GYB262235:GYB262273 GYB262276:GYB262286 GYB327695:GYB327735 GYB327738:GYB327754 GYB327756:GYB327759 GYB327762:GYB327769 GYB327771:GYB327809 GYB327812:GYB327822 GYB393231:GYB393271 GYB393274:GYB393290 GYB393292:GYB393295 GYB393298:GYB393305 GYB393307:GYB393345 GYB393348:GYB393358 GYB458767:GYB458807 GYB458810:GYB458826 GYB458828:GYB458831 GYB458834:GYB458841 GYB458843:GYB458881 GYB458884:GYB458894 GYB524303:GYB524343 GYB524346:GYB524362 GYB524364:GYB524367 GYB524370:GYB524377 GYB524379:GYB524417 GYB524420:GYB524430 GYB589839:GYB589879 GYB589882:GYB589898 GYB589900:GYB589903 GYB589906:GYB589913 GYB589915:GYB589953 GYB589956:GYB589966 GYB655375:GYB655415 GYB655418:GYB655434 GYB655436:GYB655439 GYB655442:GYB655449 GYB655451:GYB655489 GYB655492:GYB655502 GYB720911:GYB720951 GYB720954:GYB720970 GYB720972:GYB720975 GYB720978:GYB720985 GYB720987:GYB721025 GYB721028:GYB721038 GYB786447:GYB786487 GYB786490:GYB786506 GYB786508:GYB786511 GYB786514:GYB786521 GYB786523:GYB786561 GYB786564:GYB786574 GYB851983:GYB852023 GYB852026:GYB852042 GYB852044:GYB852047 GYB852050:GYB852057 GYB852059:GYB852097 GYB852100:GYB852110 GYB917519:GYB917559 GYB917562:GYB917578 GYB917580:GYB917583 GYB917586:GYB917593 GYB917595:GYB917633 GYB917636:GYB917646 GYB983055:GYB983095 GYB983098:GYB983114 GYB983116:GYB983119 GYB983122:GYB983129 GYB983131:GYB983169 GYB983172:GYB983182 HHX13:HHX53 HHX56:HHX72 HHX74:HHX77 HHX80:HHX88 HHX90:HHX129 HHX132:HHX142 HHX65551:HHX65591 HHX65594:HHX65610 HHX65612:HHX65615 HHX65618:HHX65625 HHX65627:HHX65665 HHX65668:HHX65678 HHX131087:HHX131127 HHX131130:HHX131146 HHX131148:HHX131151 HHX131154:HHX131161 HHX131163:HHX131201 HHX131204:HHX131214 HHX196623:HHX196663 HHX196666:HHX196682 HHX196684:HHX196687 HHX196690:HHX196697 HHX196699:HHX196737 HHX196740:HHX196750 HHX262159:HHX262199 HHX262202:HHX262218 HHX262220:HHX262223 HHX262226:HHX262233 HHX262235:HHX262273 HHX262276:HHX262286 HHX327695:HHX327735 HHX327738:HHX327754 HHX327756:HHX327759 HHX327762:HHX327769 HHX327771:HHX327809 HHX327812:HHX327822 HHX393231:HHX393271 HHX393274:HHX393290 HHX393292:HHX393295 HHX393298:HHX393305 HHX393307:HHX393345 HHX393348:HHX393358 HHX458767:HHX458807 HHX458810:HHX458826 HHX458828:HHX458831 HHX458834:HHX458841 HHX458843:HHX458881 HHX458884:HHX458894 HHX524303:HHX524343 HHX524346:HHX524362 HHX524364:HHX524367 HHX524370:HHX524377 HHX524379:HHX524417 HHX524420:HHX524430 HHX589839:HHX589879 HHX589882:HHX589898 HHX589900:HHX589903 HHX589906:HHX589913 HHX589915:HHX589953 HHX589956:HHX589966 HHX655375:HHX655415 HHX655418:HHX655434 HHX655436:HHX655439 HHX655442:HHX655449 HHX655451:HHX655489 HHX655492:HHX655502 HHX720911:HHX720951 HHX720954:HHX720970 HHX720972:HHX720975 HHX720978:HHX720985 HHX720987:HHX721025 HHX721028:HHX721038 HHX786447:HHX786487 HHX786490:HHX786506 HHX786508:HHX786511 HHX786514:HHX786521 HHX786523:HHX786561 HHX786564:HHX786574 HHX851983:HHX852023 HHX852026:HHX852042 HHX852044:HHX852047 HHX852050:HHX852057 HHX852059:HHX852097 HHX852100:HHX852110 HHX917519:HHX917559 HHX917562:HHX917578 HHX917580:HHX917583 HHX917586:HHX917593 HHX917595:HHX917633 HHX917636:HHX917646 HHX983055:HHX983095 HHX983098:HHX983114 HHX983116:HHX983119 HHX983122:HHX983129 HHX983131:HHX983169 HHX983172:HHX983182 HRT13:HRT53 HRT56:HRT72 HRT74:HRT77 HRT80:HRT88 HRT90:HRT129 HRT132:HRT142 HRT65551:HRT65591 HRT65594:HRT65610 HRT65612:HRT65615 HRT65618:HRT65625 HRT65627:HRT65665 HRT65668:HRT65678 HRT131087:HRT131127 HRT131130:HRT131146 HRT131148:HRT131151 HRT131154:HRT131161 HRT131163:HRT131201 HRT131204:HRT131214 HRT196623:HRT196663 HRT196666:HRT196682 HRT196684:HRT196687 HRT196690:HRT196697 HRT196699:HRT196737 HRT196740:HRT196750 HRT262159:HRT262199 HRT262202:HRT262218 HRT262220:HRT262223 HRT262226:HRT262233 HRT262235:HRT262273 HRT262276:HRT262286 HRT327695:HRT327735 HRT327738:HRT327754 HRT327756:HRT327759 HRT327762:HRT327769 HRT327771:HRT327809 HRT327812:HRT327822 HRT393231:HRT393271 HRT393274:HRT393290 HRT393292:HRT393295 HRT393298:HRT393305 HRT393307:HRT393345 HRT393348:HRT393358 HRT458767:HRT458807 HRT458810:HRT458826 HRT458828:HRT458831 HRT458834:HRT458841 HRT458843:HRT458881 HRT458884:HRT458894 HRT524303:HRT524343 HRT524346:HRT524362 HRT524364:HRT524367 HRT524370:HRT524377 HRT524379:HRT524417 HRT524420:HRT524430 HRT589839:HRT589879 HRT589882:HRT589898 HRT589900:HRT589903 HRT589906:HRT589913 HRT589915:HRT589953 HRT589956:HRT589966 HRT655375:HRT655415 HRT655418:HRT655434 HRT655436:HRT655439 HRT655442:HRT655449 HRT655451:HRT655489 HRT655492:HRT655502 HRT720911:HRT720951 HRT720954:HRT720970 HRT720972:HRT720975 HRT720978:HRT720985 HRT720987:HRT721025 HRT721028:HRT721038 HRT786447:HRT786487 HRT786490:HRT786506 HRT786508:HRT786511 HRT786514:HRT786521 HRT786523:HRT786561 HRT786564:HRT786574 HRT851983:HRT852023 HRT852026:HRT852042 HRT852044:HRT852047 HRT852050:HRT852057 HRT852059:HRT852097 HRT852100:HRT852110 HRT917519:HRT917559 HRT917562:HRT917578 HRT917580:HRT917583 HRT917586:HRT917593 HRT917595:HRT917633 HRT917636:HRT917646 HRT983055:HRT983095 HRT983098:HRT983114 HRT983116:HRT983119 HRT983122:HRT983129 HRT983131:HRT983169 HRT983172:HRT983182 IBP13:IBP53 IBP56:IBP72 IBP74:IBP77 IBP80:IBP88 IBP90:IBP129 IBP132:IBP142 IBP65551:IBP65591 IBP65594:IBP65610 IBP65612:IBP65615 IBP65618:IBP65625 IBP65627:IBP65665 IBP65668:IBP65678 IBP131087:IBP131127 IBP131130:IBP131146 IBP131148:IBP131151 IBP131154:IBP131161 IBP131163:IBP131201 IBP131204:IBP131214 IBP196623:IBP196663 IBP196666:IBP196682 IBP196684:IBP196687 IBP196690:IBP196697 IBP196699:IBP196737 IBP196740:IBP196750 IBP262159:IBP262199 IBP262202:IBP262218 IBP262220:IBP262223 IBP262226:IBP262233 IBP262235:IBP262273 IBP262276:IBP262286 IBP327695:IBP327735 IBP327738:IBP327754 IBP327756:IBP327759 IBP327762:IBP327769 IBP327771:IBP327809 IBP327812:IBP327822 IBP393231:IBP393271 IBP393274:IBP393290 IBP393292:IBP393295 IBP393298:IBP393305 IBP393307:IBP393345 IBP393348:IBP393358 IBP458767:IBP458807 IBP458810:IBP458826 IBP458828:IBP458831 IBP458834:IBP458841 IBP458843:IBP458881 IBP458884:IBP458894 IBP524303:IBP524343 IBP524346:IBP524362 IBP524364:IBP524367 IBP524370:IBP524377 IBP524379:IBP524417 IBP524420:IBP524430 IBP589839:IBP589879 IBP589882:IBP589898 IBP589900:IBP589903 IBP589906:IBP589913 IBP589915:IBP589953 IBP589956:IBP589966 IBP655375:IBP655415 IBP655418:IBP655434 IBP655436:IBP655439 IBP655442:IBP655449 IBP655451:IBP655489 IBP655492:IBP655502 IBP720911:IBP720951 IBP720954:IBP720970 IBP720972:IBP720975 IBP720978:IBP720985 IBP720987:IBP721025 IBP721028:IBP721038 IBP786447:IBP786487 IBP786490:IBP786506 IBP786508:IBP786511 IBP786514:IBP786521 IBP786523:IBP786561 IBP786564:IBP786574 IBP851983:IBP852023 IBP852026:IBP852042 IBP852044:IBP852047 IBP852050:IBP852057 IBP852059:IBP852097 IBP852100:IBP852110 IBP917519:IBP917559 IBP917562:IBP917578 IBP917580:IBP917583 IBP917586:IBP917593 IBP917595:IBP917633 IBP917636:IBP917646 IBP983055:IBP983095 IBP983098:IBP983114 IBP983116:IBP983119 IBP983122:IBP983129 IBP983131:IBP983169 IBP983172:IBP983182 ILL13:ILL53 ILL56:ILL72 ILL74:ILL77 ILL80:ILL88 ILL90:ILL129 ILL132:ILL142 ILL65551:ILL65591 ILL65594:ILL65610 ILL65612:ILL65615 ILL65618:ILL65625 ILL65627:ILL65665 ILL65668:ILL65678 ILL131087:ILL131127 ILL131130:ILL131146 ILL131148:ILL131151 ILL131154:ILL131161 ILL131163:ILL131201 ILL131204:ILL131214 ILL196623:ILL196663 ILL196666:ILL196682 ILL196684:ILL196687 ILL196690:ILL196697 ILL196699:ILL196737 ILL196740:ILL196750 ILL262159:ILL262199 ILL262202:ILL262218 ILL262220:ILL262223 ILL262226:ILL262233 ILL262235:ILL262273 ILL262276:ILL262286 ILL327695:ILL327735 ILL327738:ILL327754 ILL327756:ILL327759 ILL327762:ILL327769 ILL327771:ILL327809 ILL327812:ILL327822 ILL393231:ILL393271 ILL393274:ILL393290 ILL393292:ILL393295 ILL393298:ILL393305 ILL393307:ILL393345 ILL393348:ILL393358 ILL458767:ILL458807 ILL458810:ILL458826 ILL458828:ILL458831 ILL458834:ILL458841 ILL458843:ILL458881 ILL458884:ILL458894 ILL524303:ILL524343 ILL524346:ILL524362 ILL524364:ILL524367 ILL524370:ILL524377 ILL524379:ILL524417 ILL524420:ILL524430 ILL589839:ILL589879 ILL589882:ILL589898 ILL589900:ILL589903 ILL589906:ILL589913 ILL589915:ILL589953 ILL589956:ILL589966 ILL655375:ILL655415 ILL655418:ILL655434 ILL655436:ILL655439 ILL655442:ILL655449 ILL655451:ILL655489 ILL655492:ILL655502 ILL720911:ILL720951 ILL720954:ILL720970 ILL720972:ILL720975 ILL720978:ILL720985 ILL720987:ILL721025 ILL721028:ILL721038 ILL786447:ILL786487 ILL786490:ILL786506 ILL786508:ILL786511 ILL786514:ILL786521 ILL786523:ILL786561 ILL786564:ILL786574 ILL851983:ILL852023 ILL852026:ILL852042 ILL852044:ILL852047 ILL852050:ILL852057 ILL852059:ILL852097 ILL852100:ILL852110 ILL917519:ILL917559 ILL917562:ILL917578 ILL917580:ILL917583 ILL917586:ILL917593 ILL917595:ILL917633 ILL917636:ILL917646 ILL983055:ILL983095 ILL983098:ILL983114 ILL983116:ILL983119 ILL983122:ILL983129 ILL983131:ILL983169 ILL983172:ILL983182 IVH13:IVH53 IVH56:IVH72 IVH74:IVH77 IVH80:IVH88 IVH90:IVH129 IVH132:IVH142 IVH65551:IVH65591 IVH65594:IVH65610 IVH65612:IVH65615 IVH65618:IVH65625 IVH65627:IVH65665 IVH65668:IVH65678 IVH131087:IVH131127 IVH131130:IVH131146 IVH131148:IVH131151 IVH131154:IVH131161 IVH131163:IVH131201 IVH131204:IVH131214 IVH196623:IVH196663 IVH196666:IVH196682 IVH196684:IVH196687 IVH196690:IVH196697 IVH196699:IVH196737 IVH196740:IVH196750 IVH262159:IVH262199 IVH262202:IVH262218 IVH262220:IVH262223 IVH262226:IVH262233 IVH262235:IVH262273 IVH262276:IVH262286 IVH327695:IVH327735 IVH327738:IVH327754 IVH327756:IVH327759 IVH327762:IVH327769 IVH327771:IVH327809 IVH327812:IVH327822 IVH393231:IVH393271 IVH393274:IVH393290 IVH393292:IVH393295 IVH393298:IVH393305 IVH393307:IVH393345 IVH393348:IVH393358 IVH458767:IVH458807 IVH458810:IVH458826 IVH458828:IVH458831 IVH458834:IVH458841 IVH458843:IVH458881 IVH458884:IVH458894 IVH524303:IVH524343 IVH524346:IVH524362 IVH524364:IVH524367 IVH524370:IVH524377 IVH524379:IVH524417 IVH524420:IVH524430 IVH589839:IVH589879 IVH589882:IVH589898 IVH589900:IVH589903 IVH589906:IVH589913 IVH589915:IVH589953 IVH589956:IVH589966 IVH655375:IVH655415 IVH655418:IVH655434 IVH655436:IVH655439 IVH655442:IVH655449 IVH655451:IVH655489 IVH655492:IVH655502 IVH720911:IVH720951 IVH720954:IVH720970 IVH720972:IVH720975 IVH720978:IVH720985 IVH720987:IVH721025 IVH721028:IVH721038 IVH786447:IVH786487 IVH786490:IVH786506 IVH786508:IVH786511 IVH786514:IVH786521 IVH786523:IVH786561 IVH786564:IVH786574 IVH851983:IVH852023 IVH852026:IVH852042 IVH852044:IVH852047 IVH852050:IVH852057 IVH852059:IVH852097 IVH852100:IVH852110 IVH917519:IVH917559 IVH917562:IVH917578 IVH917580:IVH917583 IVH917586:IVH917593 IVH917595:IVH917633 IVH917636:IVH917646 IVH983055:IVH983095 IVH983098:IVH983114 IVH983116:IVH983119 IVH983122:IVH983129 IVH983131:IVH983169 IVH983172:IVH983182 JFD13:JFD53 JFD56:JFD72 JFD74:JFD77 JFD80:JFD88 JFD90:JFD129 JFD132:JFD142 JFD65551:JFD65591 JFD65594:JFD65610 JFD65612:JFD65615 JFD65618:JFD65625 JFD65627:JFD65665 JFD65668:JFD65678 JFD131087:JFD131127 JFD131130:JFD131146 JFD131148:JFD131151 JFD131154:JFD131161 JFD131163:JFD131201 JFD131204:JFD131214 JFD196623:JFD196663 JFD196666:JFD196682 JFD196684:JFD196687 JFD196690:JFD196697 JFD196699:JFD196737 JFD196740:JFD196750 JFD262159:JFD262199 JFD262202:JFD262218 JFD262220:JFD262223 JFD262226:JFD262233 JFD262235:JFD262273 JFD262276:JFD262286 JFD327695:JFD327735 JFD327738:JFD327754 JFD327756:JFD327759 JFD327762:JFD327769 JFD327771:JFD327809 JFD327812:JFD327822 JFD393231:JFD393271 JFD393274:JFD393290 JFD393292:JFD393295 JFD393298:JFD393305 JFD393307:JFD393345 JFD393348:JFD393358 JFD458767:JFD458807 JFD458810:JFD458826 JFD458828:JFD458831 JFD458834:JFD458841 JFD458843:JFD458881 JFD458884:JFD458894 JFD524303:JFD524343 JFD524346:JFD524362 JFD524364:JFD524367 JFD524370:JFD524377 JFD524379:JFD524417 JFD524420:JFD524430 JFD589839:JFD589879 JFD589882:JFD589898 JFD589900:JFD589903 JFD589906:JFD589913 JFD589915:JFD589953 JFD589956:JFD589966 JFD655375:JFD655415 JFD655418:JFD655434 JFD655436:JFD655439 JFD655442:JFD655449 JFD655451:JFD655489 JFD655492:JFD655502 JFD720911:JFD720951 JFD720954:JFD720970 JFD720972:JFD720975 JFD720978:JFD720985 JFD720987:JFD721025 JFD721028:JFD721038 JFD786447:JFD786487 JFD786490:JFD786506 JFD786508:JFD786511 JFD786514:JFD786521 JFD786523:JFD786561 JFD786564:JFD786574 JFD851983:JFD852023 JFD852026:JFD852042 JFD852044:JFD852047 JFD852050:JFD852057 JFD852059:JFD852097 JFD852100:JFD852110 JFD917519:JFD917559 JFD917562:JFD917578 JFD917580:JFD917583 JFD917586:JFD917593 JFD917595:JFD917633 JFD917636:JFD917646 JFD983055:JFD983095 JFD983098:JFD983114 JFD983116:JFD983119 JFD983122:JFD983129 JFD983131:JFD983169 JFD983172:JFD983182 JOZ13:JOZ53 JOZ56:JOZ72 JOZ74:JOZ77 JOZ80:JOZ88 JOZ90:JOZ129 JOZ132:JOZ142 JOZ65551:JOZ65591 JOZ65594:JOZ65610 JOZ65612:JOZ65615 JOZ65618:JOZ65625 JOZ65627:JOZ65665 JOZ65668:JOZ65678 JOZ131087:JOZ131127 JOZ131130:JOZ131146 JOZ131148:JOZ131151 JOZ131154:JOZ131161 JOZ131163:JOZ131201 JOZ131204:JOZ131214 JOZ196623:JOZ196663 JOZ196666:JOZ196682 JOZ196684:JOZ196687 JOZ196690:JOZ196697 JOZ196699:JOZ196737 JOZ196740:JOZ196750 JOZ262159:JOZ262199 JOZ262202:JOZ262218 JOZ262220:JOZ262223 JOZ262226:JOZ262233 JOZ262235:JOZ262273 JOZ262276:JOZ262286 JOZ327695:JOZ327735 JOZ327738:JOZ327754 JOZ327756:JOZ327759 JOZ327762:JOZ327769 JOZ327771:JOZ327809 JOZ327812:JOZ327822 JOZ393231:JOZ393271 JOZ393274:JOZ393290 JOZ393292:JOZ393295 JOZ393298:JOZ393305 JOZ393307:JOZ393345 JOZ393348:JOZ393358 JOZ458767:JOZ458807 JOZ458810:JOZ458826 JOZ458828:JOZ458831 JOZ458834:JOZ458841 JOZ458843:JOZ458881 JOZ458884:JOZ458894 JOZ524303:JOZ524343 JOZ524346:JOZ524362 JOZ524364:JOZ524367 JOZ524370:JOZ524377 JOZ524379:JOZ524417 JOZ524420:JOZ524430 JOZ589839:JOZ589879 JOZ589882:JOZ589898 JOZ589900:JOZ589903 JOZ589906:JOZ589913 JOZ589915:JOZ589953 JOZ589956:JOZ589966 JOZ655375:JOZ655415 JOZ655418:JOZ655434 JOZ655436:JOZ655439 JOZ655442:JOZ655449 JOZ655451:JOZ655489 JOZ655492:JOZ655502 JOZ720911:JOZ720951 JOZ720954:JOZ720970 JOZ720972:JOZ720975 JOZ720978:JOZ720985 JOZ720987:JOZ721025 JOZ721028:JOZ721038 JOZ786447:JOZ786487 JOZ786490:JOZ786506 JOZ786508:JOZ786511 JOZ786514:JOZ786521 JOZ786523:JOZ786561 JOZ786564:JOZ786574 JOZ851983:JOZ852023 JOZ852026:JOZ852042 JOZ852044:JOZ852047 JOZ852050:JOZ852057 JOZ852059:JOZ852097 JOZ852100:JOZ852110 JOZ917519:JOZ917559 JOZ917562:JOZ917578 JOZ917580:JOZ917583 JOZ917586:JOZ917593 JOZ917595:JOZ917633 JOZ917636:JOZ917646 JOZ983055:JOZ983095 JOZ983098:JOZ983114 JOZ983116:JOZ983119 JOZ983122:JOZ983129 JOZ983131:JOZ983169 JOZ983172:JOZ983182 JYV13:JYV53 JYV56:JYV72 JYV74:JYV77 JYV80:JYV88 JYV90:JYV129 JYV132:JYV142 JYV65551:JYV65591 JYV65594:JYV65610 JYV65612:JYV65615 JYV65618:JYV65625 JYV65627:JYV65665 JYV65668:JYV65678 JYV131087:JYV131127 JYV131130:JYV131146 JYV131148:JYV131151 JYV131154:JYV131161 JYV131163:JYV131201 JYV131204:JYV131214 JYV196623:JYV196663 JYV196666:JYV196682 JYV196684:JYV196687 JYV196690:JYV196697 JYV196699:JYV196737 JYV196740:JYV196750 JYV262159:JYV262199 JYV262202:JYV262218 JYV262220:JYV262223 JYV262226:JYV262233 JYV262235:JYV262273 JYV262276:JYV262286 JYV327695:JYV327735 JYV327738:JYV327754 JYV327756:JYV327759 JYV327762:JYV327769 JYV327771:JYV327809 JYV327812:JYV327822 JYV393231:JYV393271 JYV393274:JYV393290 JYV393292:JYV393295 JYV393298:JYV393305 JYV393307:JYV393345 JYV393348:JYV393358 JYV458767:JYV458807 JYV458810:JYV458826 JYV458828:JYV458831 JYV458834:JYV458841 JYV458843:JYV458881 JYV458884:JYV458894 JYV524303:JYV524343 JYV524346:JYV524362 JYV524364:JYV524367 JYV524370:JYV524377 JYV524379:JYV524417 JYV524420:JYV524430 JYV589839:JYV589879 JYV589882:JYV589898 JYV589900:JYV589903 JYV589906:JYV589913 JYV589915:JYV589953 JYV589956:JYV589966 JYV655375:JYV655415 JYV655418:JYV655434 JYV655436:JYV655439 JYV655442:JYV655449 JYV655451:JYV655489 JYV655492:JYV655502 JYV720911:JYV720951 JYV720954:JYV720970 JYV720972:JYV720975 JYV720978:JYV720985 JYV720987:JYV721025 JYV721028:JYV721038 JYV786447:JYV786487 JYV786490:JYV786506 JYV786508:JYV786511 JYV786514:JYV786521 JYV786523:JYV786561 JYV786564:JYV786574 JYV851983:JYV852023 JYV852026:JYV852042 JYV852044:JYV852047 JYV852050:JYV852057 JYV852059:JYV852097 JYV852100:JYV852110 JYV917519:JYV917559 JYV917562:JYV917578 JYV917580:JYV917583 JYV917586:JYV917593 JYV917595:JYV917633 JYV917636:JYV917646 JYV983055:JYV983095 JYV983098:JYV983114 JYV983116:JYV983119 JYV983122:JYV983129 JYV983131:JYV983169 JYV983172:JYV983182 KIR13:KIR53 KIR56:KIR72 KIR74:KIR77 KIR80:KIR88 KIR90:KIR129 KIR132:KIR142 KIR65551:KIR65591 KIR65594:KIR65610 KIR65612:KIR65615 KIR65618:KIR65625 KIR65627:KIR65665 KIR65668:KIR65678 KIR131087:KIR131127 KIR131130:KIR131146 KIR131148:KIR131151 KIR131154:KIR131161 KIR131163:KIR131201 KIR131204:KIR131214 KIR196623:KIR196663 KIR196666:KIR196682 KIR196684:KIR196687 KIR196690:KIR196697 KIR196699:KIR196737 KIR196740:KIR196750 KIR262159:KIR262199 KIR262202:KIR262218 KIR262220:KIR262223 KIR262226:KIR262233 KIR262235:KIR262273 KIR262276:KIR262286 KIR327695:KIR327735 KIR327738:KIR327754 KIR327756:KIR327759 KIR327762:KIR327769 KIR327771:KIR327809 KIR327812:KIR327822 KIR393231:KIR393271 KIR393274:KIR393290 KIR393292:KIR393295 KIR393298:KIR393305 KIR393307:KIR393345 KIR393348:KIR393358 KIR458767:KIR458807 KIR458810:KIR458826 KIR458828:KIR458831 KIR458834:KIR458841 KIR458843:KIR458881 KIR458884:KIR458894 KIR524303:KIR524343 KIR524346:KIR524362 KIR524364:KIR524367 KIR524370:KIR524377 KIR524379:KIR524417 KIR524420:KIR524430 KIR589839:KIR589879 KIR589882:KIR589898 KIR589900:KIR589903 KIR589906:KIR589913 KIR589915:KIR589953 KIR589956:KIR589966 KIR655375:KIR655415 KIR655418:KIR655434 KIR655436:KIR655439 KIR655442:KIR655449 KIR655451:KIR655489 KIR655492:KIR655502 KIR720911:KIR720951 KIR720954:KIR720970 KIR720972:KIR720975 KIR720978:KIR720985 KIR720987:KIR721025 KIR721028:KIR721038 KIR786447:KIR786487 KIR786490:KIR786506 KIR786508:KIR786511 KIR786514:KIR786521 KIR786523:KIR786561 KIR786564:KIR786574 KIR851983:KIR852023 KIR852026:KIR852042 KIR852044:KIR852047 KIR852050:KIR852057 KIR852059:KIR852097 KIR852100:KIR852110 KIR917519:KIR917559 KIR917562:KIR917578 KIR917580:KIR917583 KIR917586:KIR917593 KIR917595:KIR917633 KIR917636:KIR917646 KIR983055:KIR983095 KIR983098:KIR983114 KIR983116:KIR983119 KIR983122:KIR983129 KIR983131:KIR983169 KIR983172:KIR983182 KSN13:KSN53 KSN56:KSN72 KSN74:KSN77 KSN80:KSN88 KSN90:KSN129 KSN132:KSN142 KSN65551:KSN65591 KSN65594:KSN65610 KSN65612:KSN65615 KSN65618:KSN65625 KSN65627:KSN65665 KSN65668:KSN65678 KSN131087:KSN131127 KSN131130:KSN131146 KSN131148:KSN131151 KSN131154:KSN131161 KSN131163:KSN131201 KSN131204:KSN131214 KSN196623:KSN196663 KSN196666:KSN196682 KSN196684:KSN196687 KSN196690:KSN196697 KSN196699:KSN196737 KSN196740:KSN196750 KSN262159:KSN262199 KSN262202:KSN262218 KSN262220:KSN262223 KSN262226:KSN262233 KSN262235:KSN262273 KSN262276:KSN262286 KSN327695:KSN327735 KSN327738:KSN327754 KSN327756:KSN327759 KSN327762:KSN327769 KSN327771:KSN327809 KSN327812:KSN327822 KSN393231:KSN393271 KSN393274:KSN393290 KSN393292:KSN393295 KSN393298:KSN393305 KSN393307:KSN393345 KSN393348:KSN393358 KSN458767:KSN458807 KSN458810:KSN458826 KSN458828:KSN458831 KSN458834:KSN458841 KSN458843:KSN458881 KSN458884:KSN458894 KSN524303:KSN524343 KSN524346:KSN524362 KSN524364:KSN524367 KSN524370:KSN524377 KSN524379:KSN524417 KSN524420:KSN524430 KSN589839:KSN589879 KSN589882:KSN589898 KSN589900:KSN589903 KSN589906:KSN589913 KSN589915:KSN589953 KSN589956:KSN589966 KSN655375:KSN655415 KSN655418:KSN655434 KSN655436:KSN655439 KSN655442:KSN655449 KSN655451:KSN655489 KSN655492:KSN655502 KSN720911:KSN720951 KSN720954:KSN720970 KSN720972:KSN720975 KSN720978:KSN720985 KSN720987:KSN721025 KSN721028:KSN721038 KSN786447:KSN786487 KSN786490:KSN786506 KSN786508:KSN786511 KSN786514:KSN786521 KSN786523:KSN786561 KSN786564:KSN786574 KSN851983:KSN852023 KSN852026:KSN852042 KSN852044:KSN852047 KSN852050:KSN852057 KSN852059:KSN852097 KSN852100:KSN852110 KSN917519:KSN917559 KSN917562:KSN917578 KSN917580:KSN917583 KSN917586:KSN917593 KSN917595:KSN917633 KSN917636:KSN917646 KSN983055:KSN983095 KSN983098:KSN983114 KSN983116:KSN983119 KSN983122:KSN983129 KSN983131:KSN983169 KSN983172:KSN983182 LCJ13:LCJ53 LCJ56:LCJ72 LCJ74:LCJ77 LCJ80:LCJ88 LCJ90:LCJ129 LCJ132:LCJ142 LCJ65551:LCJ65591 LCJ65594:LCJ65610 LCJ65612:LCJ65615 LCJ65618:LCJ65625 LCJ65627:LCJ65665 LCJ65668:LCJ65678 LCJ131087:LCJ131127 LCJ131130:LCJ131146 LCJ131148:LCJ131151 LCJ131154:LCJ131161 LCJ131163:LCJ131201 LCJ131204:LCJ131214 LCJ196623:LCJ196663 LCJ196666:LCJ196682 LCJ196684:LCJ196687 LCJ196690:LCJ196697 LCJ196699:LCJ196737 LCJ196740:LCJ196750 LCJ262159:LCJ262199 LCJ262202:LCJ262218 LCJ262220:LCJ262223 LCJ262226:LCJ262233 LCJ262235:LCJ262273 LCJ262276:LCJ262286 LCJ327695:LCJ327735 LCJ327738:LCJ327754 LCJ327756:LCJ327759 LCJ327762:LCJ327769 LCJ327771:LCJ327809 LCJ327812:LCJ327822 LCJ393231:LCJ393271 LCJ393274:LCJ393290 LCJ393292:LCJ393295 LCJ393298:LCJ393305 LCJ393307:LCJ393345 LCJ393348:LCJ393358 LCJ458767:LCJ458807 LCJ458810:LCJ458826 LCJ458828:LCJ458831 LCJ458834:LCJ458841 LCJ458843:LCJ458881 LCJ458884:LCJ458894 LCJ524303:LCJ524343 LCJ524346:LCJ524362 LCJ524364:LCJ524367 LCJ524370:LCJ524377 LCJ524379:LCJ524417 LCJ524420:LCJ524430 LCJ589839:LCJ589879 LCJ589882:LCJ589898 LCJ589900:LCJ589903 LCJ589906:LCJ589913 LCJ589915:LCJ589953 LCJ589956:LCJ589966 LCJ655375:LCJ655415 LCJ655418:LCJ655434 LCJ655436:LCJ655439 LCJ655442:LCJ655449 LCJ655451:LCJ655489 LCJ655492:LCJ655502 LCJ720911:LCJ720951 LCJ720954:LCJ720970 LCJ720972:LCJ720975 LCJ720978:LCJ720985 LCJ720987:LCJ721025 LCJ721028:LCJ721038 LCJ786447:LCJ786487 LCJ786490:LCJ786506 LCJ786508:LCJ786511 LCJ786514:LCJ786521 LCJ786523:LCJ786561 LCJ786564:LCJ786574 LCJ851983:LCJ852023 LCJ852026:LCJ852042 LCJ852044:LCJ852047 LCJ852050:LCJ852057 LCJ852059:LCJ852097 LCJ852100:LCJ852110 LCJ917519:LCJ917559 LCJ917562:LCJ917578 LCJ917580:LCJ917583 LCJ917586:LCJ917593 LCJ917595:LCJ917633 LCJ917636:LCJ917646 LCJ983055:LCJ983095 LCJ983098:LCJ983114 LCJ983116:LCJ983119 LCJ983122:LCJ983129 LCJ983131:LCJ983169 LCJ983172:LCJ983182 LMF13:LMF53 LMF56:LMF72 LMF74:LMF77 LMF80:LMF88 LMF90:LMF129 LMF132:LMF142 LMF65551:LMF65591 LMF65594:LMF65610 LMF65612:LMF65615 LMF65618:LMF65625 LMF65627:LMF65665 LMF65668:LMF65678 LMF131087:LMF131127 LMF131130:LMF131146 LMF131148:LMF131151 LMF131154:LMF131161 LMF131163:LMF131201 LMF131204:LMF131214 LMF196623:LMF196663 LMF196666:LMF196682 LMF196684:LMF196687 LMF196690:LMF196697 LMF196699:LMF196737 LMF196740:LMF196750 LMF262159:LMF262199 LMF262202:LMF262218 LMF262220:LMF262223 LMF262226:LMF262233 LMF262235:LMF262273 LMF262276:LMF262286 LMF327695:LMF327735 LMF327738:LMF327754 LMF327756:LMF327759 LMF327762:LMF327769 LMF327771:LMF327809 LMF327812:LMF327822 LMF393231:LMF393271 LMF393274:LMF393290 LMF393292:LMF393295 LMF393298:LMF393305 LMF393307:LMF393345 LMF393348:LMF393358 LMF458767:LMF458807 LMF458810:LMF458826 LMF458828:LMF458831 LMF458834:LMF458841 LMF458843:LMF458881 LMF458884:LMF458894 LMF524303:LMF524343 LMF524346:LMF524362 LMF524364:LMF524367 LMF524370:LMF524377 LMF524379:LMF524417 LMF524420:LMF524430 LMF589839:LMF589879 LMF589882:LMF589898 LMF589900:LMF589903 LMF589906:LMF589913 LMF589915:LMF589953 LMF589956:LMF589966 LMF655375:LMF655415 LMF655418:LMF655434 LMF655436:LMF655439 LMF655442:LMF655449 LMF655451:LMF655489 LMF655492:LMF655502 LMF720911:LMF720951 LMF720954:LMF720970 LMF720972:LMF720975 LMF720978:LMF720985 LMF720987:LMF721025 LMF721028:LMF721038 LMF786447:LMF786487 LMF786490:LMF786506 LMF786508:LMF786511 LMF786514:LMF786521 LMF786523:LMF786561 LMF786564:LMF786574 LMF851983:LMF852023 LMF852026:LMF852042 LMF852044:LMF852047 LMF852050:LMF852057 LMF852059:LMF852097 LMF852100:LMF852110 LMF917519:LMF917559 LMF917562:LMF917578 LMF917580:LMF917583 LMF917586:LMF917593 LMF917595:LMF917633 LMF917636:LMF917646 LMF983055:LMF983095 LMF983098:LMF983114 LMF983116:LMF983119 LMF983122:LMF983129 LMF983131:LMF983169 LMF983172:LMF983182 LWB13:LWB53 LWB56:LWB72 LWB74:LWB77 LWB80:LWB88 LWB90:LWB129 LWB132:LWB142 LWB65551:LWB65591 LWB65594:LWB65610 LWB65612:LWB65615 LWB65618:LWB65625 LWB65627:LWB65665 LWB65668:LWB65678 LWB131087:LWB131127 LWB131130:LWB131146 LWB131148:LWB131151 LWB131154:LWB131161 LWB131163:LWB131201 LWB131204:LWB131214 LWB196623:LWB196663 LWB196666:LWB196682 LWB196684:LWB196687 LWB196690:LWB196697 LWB196699:LWB196737 LWB196740:LWB196750 LWB262159:LWB262199 LWB262202:LWB262218 LWB262220:LWB262223 LWB262226:LWB262233 LWB262235:LWB262273 LWB262276:LWB262286 LWB327695:LWB327735 LWB327738:LWB327754 LWB327756:LWB327759 LWB327762:LWB327769 LWB327771:LWB327809 LWB327812:LWB327822 LWB393231:LWB393271 LWB393274:LWB393290 LWB393292:LWB393295 LWB393298:LWB393305 LWB393307:LWB393345 LWB393348:LWB393358 LWB458767:LWB458807 LWB458810:LWB458826 LWB458828:LWB458831 LWB458834:LWB458841 LWB458843:LWB458881 LWB458884:LWB458894 LWB524303:LWB524343 LWB524346:LWB524362 LWB524364:LWB524367 LWB524370:LWB524377 LWB524379:LWB524417 LWB524420:LWB524430 LWB589839:LWB589879 LWB589882:LWB589898 LWB589900:LWB589903 LWB589906:LWB589913 LWB589915:LWB589953 LWB589956:LWB589966 LWB655375:LWB655415 LWB655418:LWB655434 LWB655436:LWB655439 LWB655442:LWB655449 LWB655451:LWB655489 LWB655492:LWB655502 LWB720911:LWB720951 LWB720954:LWB720970 LWB720972:LWB720975 LWB720978:LWB720985 LWB720987:LWB721025 LWB721028:LWB721038 LWB786447:LWB786487 LWB786490:LWB786506 LWB786508:LWB786511 LWB786514:LWB786521 LWB786523:LWB786561 LWB786564:LWB786574 LWB851983:LWB852023 LWB852026:LWB852042 LWB852044:LWB852047 LWB852050:LWB852057 LWB852059:LWB852097 LWB852100:LWB852110 LWB917519:LWB917559 LWB917562:LWB917578 LWB917580:LWB917583 LWB917586:LWB917593 LWB917595:LWB917633 LWB917636:LWB917646 LWB983055:LWB983095 LWB983098:LWB983114 LWB983116:LWB983119 LWB983122:LWB983129 LWB983131:LWB983169 LWB983172:LWB983182 MFX13:MFX53 MFX56:MFX72 MFX74:MFX77 MFX80:MFX88 MFX90:MFX129 MFX132:MFX142 MFX65551:MFX65591 MFX65594:MFX65610 MFX65612:MFX65615 MFX65618:MFX65625 MFX65627:MFX65665 MFX65668:MFX65678 MFX131087:MFX131127 MFX131130:MFX131146 MFX131148:MFX131151 MFX131154:MFX131161 MFX131163:MFX131201 MFX131204:MFX131214 MFX196623:MFX196663 MFX196666:MFX196682 MFX196684:MFX196687 MFX196690:MFX196697 MFX196699:MFX196737 MFX196740:MFX196750 MFX262159:MFX262199 MFX262202:MFX262218 MFX262220:MFX262223 MFX262226:MFX262233 MFX262235:MFX262273 MFX262276:MFX262286 MFX327695:MFX327735 MFX327738:MFX327754 MFX327756:MFX327759 MFX327762:MFX327769 MFX327771:MFX327809 MFX327812:MFX327822 MFX393231:MFX393271 MFX393274:MFX393290 MFX393292:MFX393295 MFX393298:MFX393305 MFX393307:MFX393345 MFX393348:MFX393358 MFX458767:MFX458807 MFX458810:MFX458826 MFX458828:MFX458831 MFX458834:MFX458841 MFX458843:MFX458881 MFX458884:MFX458894 MFX524303:MFX524343 MFX524346:MFX524362 MFX524364:MFX524367 MFX524370:MFX524377 MFX524379:MFX524417 MFX524420:MFX524430 MFX589839:MFX589879 MFX589882:MFX589898 MFX589900:MFX589903 MFX589906:MFX589913 MFX589915:MFX589953 MFX589956:MFX589966 MFX655375:MFX655415 MFX655418:MFX655434 MFX655436:MFX655439 MFX655442:MFX655449 MFX655451:MFX655489 MFX655492:MFX655502 MFX720911:MFX720951 MFX720954:MFX720970 MFX720972:MFX720975 MFX720978:MFX720985 MFX720987:MFX721025 MFX721028:MFX721038 MFX786447:MFX786487 MFX786490:MFX786506 MFX786508:MFX786511 MFX786514:MFX786521 MFX786523:MFX786561 MFX786564:MFX786574 MFX851983:MFX852023 MFX852026:MFX852042 MFX852044:MFX852047 MFX852050:MFX852057 MFX852059:MFX852097 MFX852100:MFX852110 MFX917519:MFX917559 MFX917562:MFX917578 MFX917580:MFX917583 MFX917586:MFX917593 MFX917595:MFX917633 MFX917636:MFX917646 MFX983055:MFX983095 MFX983098:MFX983114 MFX983116:MFX983119 MFX983122:MFX983129 MFX983131:MFX983169 MFX983172:MFX983182 MPT13:MPT53 MPT56:MPT72 MPT74:MPT77 MPT80:MPT88 MPT90:MPT129 MPT132:MPT142 MPT65551:MPT65591 MPT65594:MPT65610 MPT65612:MPT65615 MPT65618:MPT65625 MPT65627:MPT65665 MPT65668:MPT65678 MPT131087:MPT131127 MPT131130:MPT131146 MPT131148:MPT131151 MPT131154:MPT131161 MPT131163:MPT131201 MPT131204:MPT131214 MPT196623:MPT196663 MPT196666:MPT196682 MPT196684:MPT196687 MPT196690:MPT196697 MPT196699:MPT196737 MPT196740:MPT196750 MPT262159:MPT262199 MPT262202:MPT262218 MPT262220:MPT262223 MPT262226:MPT262233 MPT262235:MPT262273 MPT262276:MPT262286 MPT327695:MPT327735 MPT327738:MPT327754 MPT327756:MPT327759 MPT327762:MPT327769 MPT327771:MPT327809 MPT327812:MPT327822 MPT393231:MPT393271 MPT393274:MPT393290 MPT393292:MPT393295 MPT393298:MPT393305 MPT393307:MPT393345 MPT393348:MPT393358 MPT458767:MPT458807 MPT458810:MPT458826 MPT458828:MPT458831 MPT458834:MPT458841 MPT458843:MPT458881 MPT458884:MPT458894 MPT524303:MPT524343 MPT524346:MPT524362 MPT524364:MPT524367 MPT524370:MPT524377 MPT524379:MPT524417 MPT524420:MPT524430 MPT589839:MPT589879 MPT589882:MPT589898 MPT589900:MPT589903 MPT589906:MPT589913 MPT589915:MPT589953 MPT589956:MPT589966 MPT655375:MPT655415 MPT655418:MPT655434 MPT655436:MPT655439 MPT655442:MPT655449 MPT655451:MPT655489 MPT655492:MPT655502 MPT720911:MPT720951 MPT720954:MPT720970 MPT720972:MPT720975 MPT720978:MPT720985 MPT720987:MPT721025 MPT721028:MPT721038 MPT786447:MPT786487 MPT786490:MPT786506 MPT786508:MPT786511 MPT786514:MPT786521 MPT786523:MPT786561 MPT786564:MPT786574 MPT851983:MPT852023 MPT852026:MPT852042 MPT852044:MPT852047 MPT852050:MPT852057 MPT852059:MPT852097 MPT852100:MPT852110 MPT917519:MPT917559 MPT917562:MPT917578 MPT917580:MPT917583 MPT917586:MPT917593 MPT917595:MPT917633 MPT917636:MPT917646 MPT983055:MPT983095 MPT983098:MPT983114 MPT983116:MPT983119 MPT983122:MPT983129 MPT983131:MPT983169 MPT983172:MPT983182 MZP13:MZP53 MZP56:MZP72 MZP74:MZP77 MZP80:MZP88 MZP90:MZP129 MZP132:MZP142 MZP65551:MZP65591 MZP65594:MZP65610 MZP65612:MZP65615 MZP65618:MZP65625 MZP65627:MZP65665 MZP65668:MZP65678 MZP131087:MZP131127 MZP131130:MZP131146 MZP131148:MZP131151 MZP131154:MZP131161 MZP131163:MZP131201 MZP131204:MZP131214 MZP196623:MZP196663 MZP196666:MZP196682 MZP196684:MZP196687 MZP196690:MZP196697 MZP196699:MZP196737 MZP196740:MZP196750 MZP262159:MZP262199 MZP262202:MZP262218 MZP262220:MZP262223 MZP262226:MZP262233 MZP262235:MZP262273 MZP262276:MZP262286 MZP327695:MZP327735 MZP327738:MZP327754 MZP327756:MZP327759 MZP327762:MZP327769 MZP327771:MZP327809 MZP327812:MZP327822 MZP393231:MZP393271 MZP393274:MZP393290 MZP393292:MZP393295 MZP393298:MZP393305 MZP393307:MZP393345 MZP393348:MZP393358 MZP458767:MZP458807 MZP458810:MZP458826 MZP458828:MZP458831 MZP458834:MZP458841 MZP458843:MZP458881 MZP458884:MZP458894 MZP524303:MZP524343 MZP524346:MZP524362 MZP524364:MZP524367 MZP524370:MZP524377 MZP524379:MZP524417 MZP524420:MZP524430 MZP589839:MZP589879 MZP589882:MZP589898 MZP589900:MZP589903 MZP589906:MZP589913 MZP589915:MZP589953 MZP589956:MZP589966 MZP655375:MZP655415 MZP655418:MZP655434 MZP655436:MZP655439 MZP655442:MZP655449 MZP655451:MZP655489 MZP655492:MZP655502 MZP720911:MZP720951 MZP720954:MZP720970 MZP720972:MZP720975 MZP720978:MZP720985 MZP720987:MZP721025 MZP721028:MZP721038 MZP786447:MZP786487 MZP786490:MZP786506 MZP786508:MZP786511 MZP786514:MZP786521 MZP786523:MZP786561 MZP786564:MZP786574 MZP851983:MZP852023 MZP852026:MZP852042 MZP852044:MZP852047 MZP852050:MZP852057 MZP852059:MZP852097 MZP852100:MZP852110 MZP917519:MZP917559 MZP917562:MZP917578 MZP917580:MZP917583 MZP917586:MZP917593 MZP917595:MZP917633 MZP917636:MZP917646 MZP983055:MZP983095 MZP983098:MZP983114 MZP983116:MZP983119 MZP983122:MZP983129 MZP983131:MZP983169 MZP983172:MZP983182 NJL13:NJL53 NJL56:NJL72 NJL74:NJL77 NJL80:NJL88 NJL90:NJL129 NJL132:NJL142 NJL65551:NJL65591 NJL65594:NJL65610 NJL65612:NJL65615 NJL65618:NJL65625 NJL65627:NJL65665 NJL65668:NJL65678 NJL131087:NJL131127 NJL131130:NJL131146 NJL131148:NJL131151 NJL131154:NJL131161 NJL131163:NJL131201 NJL131204:NJL131214 NJL196623:NJL196663 NJL196666:NJL196682 NJL196684:NJL196687 NJL196690:NJL196697 NJL196699:NJL196737 NJL196740:NJL196750 NJL262159:NJL262199 NJL262202:NJL262218 NJL262220:NJL262223 NJL262226:NJL262233 NJL262235:NJL262273 NJL262276:NJL262286 NJL327695:NJL327735 NJL327738:NJL327754 NJL327756:NJL327759 NJL327762:NJL327769 NJL327771:NJL327809 NJL327812:NJL327822 NJL393231:NJL393271 NJL393274:NJL393290 NJL393292:NJL393295 NJL393298:NJL393305 NJL393307:NJL393345 NJL393348:NJL393358 NJL458767:NJL458807 NJL458810:NJL458826 NJL458828:NJL458831 NJL458834:NJL458841 NJL458843:NJL458881 NJL458884:NJL458894 NJL524303:NJL524343 NJL524346:NJL524362 NJL524364:NJL524367 NJL524370:NJL524377 NJL524379:NJL524417 NJL524420:NJL524430 NJL589839:NJL589879 NJL589882:NJL589898 NJL589900:NJL589903 NJL589906:NJL589913 NJL589915:NJL589953 NJL589956:NJL589966 NJL655375:NJL655415 NJL655418:NJL655434 NJL655436:NJL655439 NJL655442:NJL655449 NJL655451:NJL655489 NJL655492:NJL655502 NJL720911:NJL720951 NJL720954:NJL720970 NJL720972:NJL720975 NJL720978:NJL720985 NJL720987:NJL721025 NJL721028:NJL721038 NJL786447:NJL786487 NJL786490:NJL786506 NJL786508:NJL786511 NJL786514:NJL786521 NJL786523:NJL786561 NJL786564:NJL786574 NJL851983:NJL852023 NJL852026:NJL852042 NJL852044:NJL852047 NJL852050:NJL852057 NJL852059:NJL852097 NJL852100:NJL852110 NJL917519:NJL917559 NJL917562:NJL917578 NJL917580:NJL917583 NJL917586:NJL917593 NJL917595:NJL917633 NJL917636:NJL917646 NJL983055:NJL983095 NJL983098:NJL983114 NJL983116:NJL983119 NJL983122:NJL983129 NJL983131:NJL983169 NJL983172:NJL983182 NTH13:NTH53 NTH56:NTH72 NTH74:NTH77 NTH80:NTH88 NTH90:NTH129 NTH132:NTH142 NTH65551:NTH65591 NTH65594:NTH65610 NTH65612:NTH65615 NTH65618:NTH65625 NTH65627:NTH65665 NTH65668:NTH65678 NTH131087:NTH131127 NTH131130:NTH131146 NTH131148:NTH131151 NTH131154:NTH131161 NTH131163:NTH131201 NTH131204:NTH131214 NTH196623:NTH196663 NTH196666:NTH196682 NTH196684:NTH196687 NTH196690:NTH196697 NTH196699:NTH196737 NTH196740:NTH196750 NTH262159:NTH262199 NTH262202:NTH262218 NTH262220:NTH262223 NTH262226:NTH262233 NTH262235:NTH262273 NTH262276:NTH262286 NTH327695:NTH327735 NTH327738:NTH327754 NTH327756:NTH327759 NTH327762:NTH327769 NTH327771:NTH327809 NTH327812:NTH327822 NTH393231:NTH393271 NTH393274:NTH393290 NTH393292:NTH393295 NTH393298:NTH393305 NTH393307:NTH393345 NTH393348:NTH393358 NTH458767:NTH458807 NTH458810:NTH458826 NTH458828:NTH458831 NTH458834:NTH458841 NTH458843:NTH458881 NTH458884:NTH458894 NTH524303:NTH524343 NTH524346:NTH524362 NTH524364:NTH524367 NTH524370:NTH524377 NTH524379:NTH524417 NTH524420:NTH524430 NTH589839:NTH589879 NTH589882:NTH589898 NTH589900:NTH589903 NTH589906:NTH589913 NTH589915:NTH589953 NTH589956:NTH589966 NTH655375:NTH655415 NTH655418:NTH655434 NTH655436:NTH655439 NTH655442:NTH655449 NTH655451:NTH655489 NTH655492:NTH655502 NTH720911:NTH720951 NTH720954:NTH720970 NTH720972:NTH720975 NTH720978:NTH720985 NTH720987:NTH721025 NTH721028:NTH721038 NTH786447:NTH786487 NTH786490:NTH786506 NTH786508:NTH786511 NTH786514:NTH786521 NTH786523:NTH786561 NTH786564:NTH786574 NTH851983:NTH852023 NTH852026:NTH852042 NTH852044:NTH852047 NTH852050:NTH852057 NTH852059:NTH852097 NTH852100:NTH852110 NTH917519:NTH917559 NTH917562:NTH917578 NTH917580:NTH917583 NTH917586:NTH917593 NTH917595:NTH917633 NTH917636:NTH917646 NTH983055:NTH983095 NTH983098:NTH983114 NTH983116:NTH983119 NTH983122:NTH983129 NTH983131:NTH983169 NTH983172:NTH983182 ODD13:ODD53 ODD56:ODD72 ODD74:ODD77 ODD80:ODD88 ODD90:ODD129 ODD132:ODD142 ODD65551:ODD65591 ODD65594:ODD65610 ODD65612:ODD65615 ODD65618:ODD65625 ODD65627:ODD65665 ODD65668:ODD65678 ODD131087:ODD131127 ODD131130:ODD131146 ODD131148:ODD131151 ODD131154:ODD131161 ODD131163:ODD131201 ODD131204:ODD131214 ODD196623:ODD196663 ODD196666:ODD196682 ODD196684:ODD196687 ODD196690:ODD196697 ODD196699:ODD196737 ODD196740:ODD196750 ODD262159:ODD262199 ODD262202:ODD262218 ODD262220:ODD262223 ODD262226:ODD262233 ODD262235:ODD262273 ODD262276:ODD262286 ODD327695:ODD327735 ODD327738:ODD327754 ODD327756:ODD327759 ODD327762:ODD327769 ODD327771:ODD327809 ODD327812:ODD327822 ODD393231:ODD393271 ODD393274:ODD393290 ODD393292:ODD393295 ODD393298:ODD393305 ODD393307:ODD393345 ODD393348:ODD393358 ODD458767:ODD458807 ODD458810:ODD458826 ODD458828:ODD458831 ODD458834:ODD458841 ODD458843:ODD458881 ODD458884:ODD458894 ODD524303:ODD524343 ODD524346:ODD524362 ODD524364:ODD524367 ODD524370:ODD524377 ODD524379:ODD524417 ODD524420:ODD524430 ODD589839:ODD589879 ODD589882:ODD589898 ODD589900:ODD589903 ODD589906:ODD589913 ODD589915:ODD589953 ODD589956:ODD589966 ODD655375:ODD655415 ODD655418:ODD655434 ODD655436:ODD655439 ODD655442:ODD655449 ODD655451:ODD655489 ODD655492:ODD655502 ODD720911:ODD720951 ODD720954:ODD720970 ODD720972:ODD720975 ODD720978:ODD720985 ODD720987:ODD721025 ODD721028:ODD721038 ODD786447:ODD786487 ODD786490:ODD786506 ODD786508:ODD786511 ODD786514:ODD786521 ODD786523:ODD786561 ODD786564:ODD786574 ODD851983:ODD852023 ODD852026:ODD852042 ODD852044:ODD852047 ODD852050:ODD852057 ODD852059:ODD852097 ODD852100:ODD852110 ODD917519:ODD917559 ODD917562:ODD917578 ODD917580:ODD917583 ODD917586:ODD917593 ODD917595:ODD917633 ODD917636:ODD917646 ODD983055:ODD983095 ODD983098:ODD983114 ODD983116:ODD983119 ODD983122:ODD983129 ODD983131:ODD983169 ODD983172:ODD983182 OMZ13:OMZ53 OMZ56:OMZ72 OMZ74:OMZ77 OMZ80:OMZ88 OMZ90:OMZ129 OMZ132:OMZ142 OMZ65551:OMZ65591 OMZ65594:OMZ65610 OMZ65612:OMZ65615 OMZ65618:OMZ65625 OMZ65627:OMZ65665 OMZ65668:OMZ65678 OMZ131087:OMZ131127 OMZ131130:OMZ131146 OMZ131148:OMZ131151 OMZ131154:OMZ131161 OMZ131163:OMZ131201 OMZ131204:OMZ131214 OMZ196623:OMZ196663 OMZ196666:OMZ196682 OMZ196684:OMZ196687 OMZ196690:OMZ196697 OMZ196699:OMZ196737 OMZ196740:OMZ196750 OMZ262159:OMZ262199 OMZ262202:OMZ262218 OMZ262220:OMZ262223 OMZ262226:OMZ262233 OMZ262235:OMZ262273 OMZ262276:OMZ262286 OMZ327695:OMZ327735 OMZ327738:OMZ327754 OMZ327756:OMZ327759 OMZ327762:OMZ327769 OMZ327771:OMZ327809 OMZ327812:OMZ327822 OMZ393231:OMZ393271 OMZ393274:OMZ393290 OMZ393292:OMZ393295 OMZ393298:OMZ393305 OMZ393307:OMZ393345 OMZ393348:OMZ393358 OMZ458767:OMZ458807 OMZ458810:OMZ458826 OMZ458828:OMZ458831 OMZ458834:OMZ458841 OMZ458843:OMZ458881 OMZ458884:OMZ458894 OMZ524303:OMZ524343 OMZ524346:OMZ524362 OMZ524364:OMZ524367 OMZ524370:OMZ524377 OMZ524379:OMZ524417 OMZ524420:OMZ524430 OMZ589839:OMZ589879 OMZ589882:OMZ589898 OMZ589900:OMZ589903 OMZ589906:OMZ589913 OMZ589915:OMZ589953 OMZ589956:OMZ589966 OMZ655375:OMZ655415 OMZ655418:OMZ655434 OMZ655436:OMZ655439 OMZ655442:OMZ655449 OMZ655451:OMZ655489 OMZ655492:OMZ655502 OMZ720911:OMZ720951 OMZ720954:OMZ720970 OMZ720972:OMZ720975 OMZ720978:OMZ720985 OMZ720987:OMZ721025 OMZ721028:OMZ721038 OMZ786447:OMZ786487 OMZ786490:OMZ786506 OMZ786508:OMZ786511 OMZ786514:OMZ786521 OMZ786523:OMZ786561 OMZ786564:OMZ786574 OMZ851983:OMZ852023 OMZ852026:OMZ852042 OMZ852044:OMZ852047 OMZ852050:OMZ852057 OMZ852059:OMZ852097 OMZ852100:OMZ852110 OMZ917519:OMZ917559 OMZ917562:OMZ917578 OMZ917580:OMZ917583 OMZ917586:OMZ917593 OMZ917595:OMZ917633 OMZ917636:OMZ917646 OMZ983055:OMZ983095 OMZ983098:OMZ983114 OMZ983116:OMZ983119 OMZ983122:OMZ983129 OMZ983131:OMZ983169 OMZ983172:OMZ983182 OWV13:OWV53 OWV56:OWV72 OWV74:OWV77 OWV80:OWV88 OWV90:OWV129 OWV132:OWV142 OWV65551:OWV65591 OWV65594:OWV65610 OWV65612:OWV65615 OWV65618:OWV65625 OWV65627:OWV65665 OWV65668:OWV65678 OWV131087:OWV131127 OWV131130:OWV131146 OWV131148:OWV131151 OWV131154:OWV131161 OWV131163:OWV131201 OWV131204:OWV131214 OWV196623:OWV196663 OWV196666:OWV196682 OWV196684:OWV196687 OWV196690:OWV196697 OWV196699:OWV196737 OWV196740:OWV196750 OWV262159:OWV262199 OWV262202:OWV262218 OWV262220:OWV262223 OWV262226:OWV262233 OWV262235:OWV262273 OWV262276:OWV262286 OWV327695:OWV327735 OWV327738:OWV327754 OWV327756:OWV327759 OWV327762:OWV327769 OWV327771:OWV327809 OWV327812:OWV327822 OWV393231:OWV393271 OWV393274:OWV393290 OWV393292:OWV393295 OWV393298:OWV393305 OWV393307:OWV393345 OWV393348:OWV393358 OWV458767:OWV458807 OWV458810:OWV458826 OWV458828:OWV458831 OWV458834:OWV458841 OWV458843:OWV458881 OWV458884:OWV458894 OWV524303:OWV524343 OWV524346:OWV524362 OWV524364:OWV524367 OWV524370:OWV524377 OWV524379:OWV524417 OWV524420:OWV524430 OWV589839:OWV589879 OWV589882:OWV589898 OWV589900:OWV589903 OWV589906:OWV589913 OWV589915:OWV589953 OWV589956:OWV589966 OWV655375:OWV655415 OWV655418:OWV655434 OWV655436:OWV655439 OWV655442:OWV655449 OWV655451:OWV655489 OWV655492:OWV655502 OWV720911:OWV720951 OWV720954:OWV720970 OWV720972:OWV720975 OWV720978:OWV720985 OWV720987:OWV721025 OWV721028:OWV721038 OWV786447:OWV786487 OWV786490:OWV786506 OWV786508:OWV786511 OWV786514:OWV786521 OWV786523:OWV786561 OWV786564:OWV786574 OWV851983:OWV852023 OWV852026:OWV852042 OWV852044:OWV852047 OWV852050:OWV852057 OWV852059:OWV852097 OWV852100:OWV852110 OWV917519:OWV917559 OWV917562:OWV917578 OWV917580:OWV917583 OWV917586:OWV917593 OWV917595:OWV917633 OWV917636:OWV917646 OWV983055:OWV983095 OWV983098:OWV983114 OWV983116:OWV983119 OWV983122:OWV983129 OWV983131:OWV983169 OWV983172:OWV983182 PGR13:PGR53 PGR56:PGR72 PGR74:PGR77 PGR80:PGR88 PGR90:PGR129 PGR132:PGR142 PGR65551:PGR65591 PGR65594:PGR65610 PGR65612:PGR65615 PGR65618:PGR65625 PGR65627:PGR65665 PGR65668:PGR65678 PGR131087:PGR131127 PGR131130:PGR131146 PGR131148:PGR131151 PGR131154:PGR131161 PGR131163:PGR131201 PGR131204:PGR131214 PGR196623:PGR196663 PGR196666:PGR196682 PGR196684:PGR196687 PGR196690:PGR196697 PGR196699:PGR196737 PGR196740:PGR196750 PGR262159:PGR262199 PGR262202:PGR262218 PGR262220:PGR262223 PGR262226:PGR262233 PGR262235:PGR262273 PGR262276:PGR262286 PGR327695:PGR327735 PGR327738:PGR327754 PGR327756:PGR327759 PGR327762:PGR327769 PGR327771:PGR327809 PGR327812:PGR327822 PGR393231:PGR393271 PGR393274:PGR393290 PGR393292:PGR393295 PGR393298:PGR393305 PGR393307:PGR393345 PGR393348:PGR393358 PGR458767:PGR458807 PGR458810:PGR458826 PGR458828:PGR458831 PGR458834:PGR458841 PGR458843:PGR458881 PGR458884:PGR458894 PGR524303:PGR524343 PGR524346:PGR524362 PGR524364:PGR524367 PGR524370:PGR524377 PGR524379:PGR524417 PGR524420:PGR524430 PGR589839:PGR589879 PGR589882:PGR589898 PGR589900:PGR589903 PGR589906:PGR589913 PGR589915:PGR589953 PGR589956:PGR589966 PGR655375:PGR655415 PGR655418:PGR655434 PGR655436:PGR655439 PGR655442:PGR655449 PGR655451:PGR655489 PGR655492:PGR655502 PGR720911:PGR720951 PGR720954:PGR720970 PGR720972:PGR720975 PGR720978:PGR720985 PGR720987:PGR721025 PGR721028:PGR721038 PGR786447:PGR786487 PGR786490:PGR786506 PGR786508:PGR786511 PGR786514:PGR786521 PGR786523:PGR786561 PGR786564:PGR786574 PGR851983:PGR852023 PGR852026:PGR852042 PGR852044:PGR852047 PGR852050:PGR852057 PGR852059:PGR852097 PGR852100:PGR852110 PGR917519:PGR917559 PGR917562:PGR917578 PGR917580:PGR917583 PGR917586:PGR917593 PGR917595:PGR917633 PGR917636:PGR917646 PGR983055:PGR983095 PGR983098:PGR983114 PGR983116:PGR983119 PGR983122:PGR983129 PGR983131:PGR983169 PGR983172:PGR983182 PQN13:PQN53 PQN56:PQN72 PQN74:PQN77 PQN80:PQN88 PQN90:PQN129 PQN132:PQN142 PQN65551:PQN65591 PQN65594:PQN65610 PQN65612:PQN65615 PQN65618:PQN65625 PQN65627:PQN65665 PQN65668:PQN65678 PQN131087:PQN131127 PQN131130:PQN131146 PQN131148:PQN131151 PQN131154:PQN131161 PQN131163:PQN131201 PQN131204:PQN131214 PQN196623:PQN196663 PQN196666:PQN196682 PQN196684:PQN196687 PQN196690:PQN196697 PQN196699:PQN196737 PQN196740:PQN196750 PQN262159:PQN262199 PQN262202:PQN262218 PQN262220:PQN262223 PQN262226:PQN262233 PQN262235:PQN262273 PQN262276:PQN262286 PQN327695:PQN327735 PQN327738:PQN327754 PQN327756:PQN327759 PQN327762:PQN327769 PQN327771:PQN327809 PQN327812:PQN327822 PQN393231:PQN393271 PQN393274:PQN393290 PQN393292:PQN393295 PQN393298:PQN393305 PQN393307:PQN393345 PQN393348:PQN393358 PQN458767:PQN458807 PQN458810:PQN458826 PQN458828:PQN458831 PQN458834:PQN458841 PQN458843:PQN458881 PQN458884:PQN458894 PQN524303:PQN524343 PQN524346:PQN524362 PQN524364:PQN524367 PQN524370:PQN524377 PQN524379:PQN524417 PQN524420:PQN524430 PQN589839:PQN589879 PQN589882:PQN589898 PQN589900:PQN589903 PQN589906:PQN589913 PQN589915:PQN589953 PQN589956:PQN589966 PQN655375:PQN655415 PQN655418:PQN655434 PQN655436:PQN655439 PQN655442:PQN655449 PQN655451:PQN655489 PQN655492:PQN655502 PQN720911:PQN720951 PQN720954:PQN720970 PQN720972:PQN720975 PQN720978:PQN720985 PQN720987:PQN721025 PQN721028:PQN721038 PQN786447:PQN786487 PQN786490:PQN786506 PQN786508:PQN786511 PQN786514:PQN786521 PQN786523:PQN786561 PQN786564:PQN786574 PQN851983:PQN852023 PQN852026:PQN852042 PQN852044:PQN852047 PQN852050:PQN852057 PQN852059:PQN852097 PQN852100:PQN852110 PQN917519:PQN917559 PQN917562:PQN917578 PQN917580:PQN917583 PQN917586:PQN917593 PQN917595:PQN917633 PQN917636:PQN917646 PQN983055:PQN983095 PQN983098:PQN983114 PQN983116:PQN983119 PQN983122:PQN983129 PQN983131:PQN983169 PQN983172:PQN983182 QAJ13:QAJ53 QAJ56:QAJ72 QAJ74:QAJ77 QAJ80:QAJ88 QAJ90:QAJ129 QAJ132:QAJ142 QAJ65551:QAJ65591 QAJ65594:QAJ65610 QAJ65612:QAJ65615 QAJ65618:QAJ65625 QAJ65627:QAJ65665 QAJ65668:QAJ65678 QAJ131087:QAJ131127 QAJ131130:QAJ131146 QAJ131148:QAJ131151 QAJ131154:QAJ131161 QAJ131163:QAJ131201 QAJ131204:QAJ131214 QAJ196623:QAJ196663 QAJ196666:QAJ196682 QAJ196684:QAJ196687 QAJ196690:QAJ196697 QAJ196699:QAJ196737 QAJ196740:QAJ196750 QAJ262159:QAJ262199 QAJ262202:QAJ262218 QAJ262220:QAJ262223 QAJ262226:QAJ262233 QAJ262235:QAJ262273 QAJ262276:QAJ262286 QAJ327695:QAJ327735 QAJ327738:QAJ327754 QAJ327756:QAJ327759 QAJ327762:QAJ327769 QAJ327771:QAJ327809 QAJ327812:QAJ327822 QAJ393231:QAJ393271 QAJ393274:QAJ393290 QAJ393292:QAJ393295 QAJ393298:QAJ393305 QAJ393307:QAJ393345 QAJ393348:QAJ393358 QAJ458767:QAJ458807 QAJ458810:QAJ458826 QAJ458828:QAJ458831 QAJ458834:QAJ458841 QAJ458843:QAJ458881 QAJ458884:QAJ458894 QAJ524303:QAJ524343 QAJ524346:QAJ524362 QAJ524364:QAJ524367 QAJ524370:QAJ524377 QAJ524379:QAJ524417 QAJ524420:QAJ524430 QAJ589839:QAJ589879 QAJ589882:QAJ589898 QAJ589900:QAJ589903 QAJ589906:QAJ589913 QAJ589915:QAJ589953 QAJ589956:QAJ589966 QAJ655375:QAJ655415 QAJ655418:QAJ655434 QAJ655436:QAJ655439 QAJ655442:QAJ655449 QAJ655451:QAJ655489 QAJ655492:QAJ655502 QAJ720911:QAJ720951 QAJ720954:QAJ720970 QAJ720972:QAJ720975 QAJ720978:QAJ720985 QAJ720987:QAJ721025 QAJ721028:QAJ721038 QAJ786447:QAJ786487 QAJ786490:QAJ786506 QAJ786508:QAJ786511 QAJ786514:QAJ786521 QAJ786523:QAJ786561 QAJ786564:QAJ786574 QAJ851983:QAJ852023 QAJ852026:QAJ852042 QAJ852044:QAJ852047 QAJ852050:QAJ852057 QAJ852059:QAJ852097 QAJ852100:QAJ852110 QAJ917519:QAJ917559 QAJ917562:QAJ917578 QAJ917580:QAJ917583 QAJ917586:QAJ917593 QAJ917595:QAJ917633 QAJ917636:QAJ917646 QAJ983055:QAJ983095 QAJ983098:QAJ983114 QAJ983116:QAJ983119 QAJ983122:QAJ983129 QAJ983131:QAJ983169 QAJ983172:QAJ983182 QKF13:QKF53 QKF56:QKF72 QKF74:QKF77 QKF80:QKF88 QKF90:QKF129 QKF132:QKF142 QKF65551:QKF65591 QKF65594:QKF65610 QKF65612:QKF65615 QKF65618:QKF65625 QKF65627:QKF65665 QKF65668:QKF65678 QKF131087:QKF131127 QKF131130:QKF131146 QKF131148:QKF131151 QKF131154:QKF131161 QKF131163:QKF131201 QKF131204:QKF131214 QKF196623:QKF196663 QKF196666:QKF196682 QKF196684:QKF196687 QKF196690:QKF196697 QKF196699:QKF196737 QKF196740:QKF196750 QKF262159:QKF262199 QKF262202:QKF262218 QKF262220:QKF262223 QKF262226:QKF262233 QKF262235:QKF262273 QKF262276:QKF262286 QKF327695:QKF327735 QKF327738:QKF327754 QKF327756:QKF327759 QKF327762:QKF327769 QKF327771:QKF327809 QKF327812:QKF327822 QKF393231:QKF393271 QKF393274:QKF393290 QKF393292:QKF393295 QKF393298:QKF393305 QKF393307:QKF393345 QKF393348:QKF393358 QKF458767:QKF458807 QKF458810:QKF458826 QKF458828:QKF458831 QKF458834:QKF458841 QKF458843:QKF458881 QKF458884:QKF458894 QKF524303:QKF524343 QKF524346:QKF524362 QKF524364:QKF524367 QKF524370:QKF524377 QKF524379:QKF524417 QKF524420:QKF524430 QKF589839:QKF589879 QKF589882:QKF589898 QKF589900:QKF589903 QKF589906:QKF589913 QKF589915:QKF589953 QKF589956:QKF589966 QKF655375:QKF655415 QKF655418:QKF655434 QKF655436:QKF655439 QKF655442:QKF655449 QKF655451:QKF655489 QKF655492:QKF655502 QKF720911:QKF720951 QKF720954:QKF720970 QKF720972:QKF720975 QKF720978:QKF720985 QKF720987:QKF721025 QKF721028:QKF721038 QKF786447:QKF786487 QKF786490:QKF786506 QKF786508:QKF786511 QKF786514:QKF786521 QKF786523:QKF786561 QKF786564:QKF786574 QKF851983:QKF852023 QKF852026:QKF852042 QKF852044:QKF852047 QKF852050:QKF852057 QKF852059:QKF852097 QKF852100:QKF852110 QKF917519:QKF917559 QKF917562:QKF917578 QKF917580:QKF917583 QKF917586:QKF917593 QKF917595:QKF917633 QKF917636:QKF917646 QKF983055:QKF983095 QKF983098:QKF983114 QKF983116:QKF983119 QKF983122:QKF983129 QKF983131:QKF983169 QKF983172:QKF983182 QUB13:QUB53 QUB56:QUB72 QUB74:QUB77 QUB80:QUB88 QUB90:QUB129 QUB132:QUB142 QUB65551:QUB65591 QUB65594:QUB65610 QUB65612:QUB65615 QUB65618:QUB65625 QUB65627:QUB65665 QUB65668:QUB65678 QUB131087:QUB131127 QUB131130:QUB131146 QUB131148:QUB131151 QUB131154:QUB131161 QUB131163:QUB131201 QUB131204:QUB131214 QUB196623:QUB196663 QUB196666:QUB196682 QUB196684:QUB196687 QUB196690:QUB196697 QUB196699:QUB196737 QUB196740:QUB196750 QUB262159:QUB262199 QUB262202:QUB262218 QUB262220:QUB262223 QUB262226:QUB262233 QUB262235:QUB262273 QUB262276:QUB262286 QUB327695:QUB327735 QUB327738:QUB327754 QUB327756:QUB327759 QUB327762:QUB327769 QUB327771:QUB327809 QUB327812:QUB327822 QUB393231:QUB393271 QUB393274:QUB393290 QUB393292:QUB393295 QUB393298:QUB393305 QUB393307:QUB393345 QUB393348:QUB393358 QUB458767:QUB458807 QUB458810:QUB458826 QUB458828:QUB458831 QUB458834:QUB458841 QUB458843:QUB458881 QUB458884:QUB458894 QUB524303:QUB524343 QUB524346:QUB524362 QUB524364:QUB524367 QUB524370:QUB524377 QUB524379:QUB524417 QUB524420:QUB524430 QUB589839:QUB589879 QUB589882:QUB589898 QUB589900:QUB589903 QUB589906:QUB589913 QUB589915:QUB589953 QUB589956:QUB589966 QUB655375:QUB655415 QUB655418:QUB655434 QUB655436:QUB655439 QUB655442:QUB655449 QUB655451:QUB655489 QUB655492:QUB655502 QUB720911:QUB720951 QUB720954:QUB720970 QUB720972:QUB720975 QUB720978:QUB720985 QUB720987:QUB721025 QUB721028:QUB721038 QUB786447:QUB786487 QUB786490:QUB786506 QUB786508:QUB786511 QUB786514:QUB786521 QUB786523:QUB786561 QUB786564:QUB786574 QUB851983:QUB852023 QUB852026:QUB852042 QUB852044:QUB852047 QUB852050:QUB852057 QUB852059:QUB852097 QUB852100:QUB852110 QUB917519:QUB917559 QUB917562:QUB917578 QUB917580:QUB917583 QUB917586:QUB917593 QUB917595:QUB917633 QUB917636:QUB917646 QUB983055:QUB983095 QUB983098:QUB983114 QUB983116:QUB983119 QUB983122:QUB983129 QUB983131:QUB983169 QUB983172:QUB983182 RDX13:RDX53 RDX56:RDX72 RDX74:RDX77 RDX80:RDX88 RDX90:RDX129 RDX132:RDX142 RDX65551:RDX65591 RDX65594:RDX65610 RDX65612:RDX65615 RDX65618:RDX65625 RDX65627:RDX65665 RDX65668:RDX65678 RDX131087:RDX131127 RDX131130:RDX131146 RDX131148:RDX131151 RDX131154:RDX131161 RDX131163:RDX131201 RDX131204:RDX131214 RDX196623:RDX196663 RDX196666:RDX196682 RDX196684:RDX196687 RDX196690:RDX196697 RDX196699:RDX196737 RDX196740:RDX196750 RDX262159:RDX262199 RDX262202:RDX262218 RDX262220:RDX262223 RDX262226:RDX262233 RDX262235:RDX262273 RDX262276:RDX262286 RDX327695:RDX327735 RDX327738:RDX327754 RDX327756:RDX327759 RDX327762:RDX327769 RDX327771:RDX327809 RDX327812:RDX327822 RDX393231:RDX393271 RDX393274:RDX393290 RDX393292:RDX393295 RDX393298:RDX393305 RDX393307:RDX393345 RDX393348:RDX393358 RDX458767:RDX458807 RDX458810:RDX458826 RDX458828:RDX458831 RDX458834:RDX458841 RDX458843:RDX458881 RDX458884:RDX458894 RDX524303:RDX524343 RDX524346:RDX524362 RDX524364:RDX524367 RDX524370:RDX524377 RDX524379:RDX524417 RDX524420:RDX524430 RDX589839:RDX589879 RDX589882:RDX589898 RDX589900:RDX589903 RDX589906:RDX589913 RDX589915:RDX589953 RDX589956:RDX589966 RDX655375:RDX655415 RDX655418:RDX655434 RDX655436:RDX655439 RDX655442:RDX655449 RDX655451:RDX655489 RDX655492:RDX655502 RDX720911:RDX720951 RDX720954:RDX720970 RDX720972:RDX720975 RDX720978:RDX720985 RDX720987:RDX721025 RDX721028:RDX721038 RDX786447:RDX786487 RDX786490:RDX786506 RDX786508:RDX786511 RDX786514:RDX786521 RDX786523:RDX786561 RDX786564:RDX786574 RDX851983:RDX852023 RDX852026:RDX852042 RDX852044:RDX852047 RDX852050:RDX852057 RDX852059:RDX852097 RDX852100:RDX852110 RDX917519:RDX917559 RDX917562:RDX917578 RDX917580:RDX917583 RDX917586:RDX917593 RDX917595:RDX917633 RDX917636:RDX917646 RDX983055:RDX983095 RDX983098:RDX983114 RDX983116:RDX983119 RDX983122:RDX983129 RDX983131:RDX983169 RDX983172:RDX983182 RNT13:RNT53 RNT56:RNT72 RNT74:RNT77 RNT80:RNT88 RNT90:RNT129 RNT132:RNT142 RNT65551:RNT65591 RNT65594:RNT65610 RNT65612:RNT65615 RNT65618:RNT65625 RNT65627:RNT65665 RNT65668:RNT65678 RNT131087:RNT131127 RNT131130:RNT131146 RNT131148:RNT131151 RNT131154:RNT131161 RNT131163:RNT131201 RNT131204:RNT131214 RNT196623:RNT196663 RNT196666:RNT196682 RNT196684:RNT196687 RNT196690:RNT196697 RNT196699:RNT196737 RNT196740:RNT196750 RNT262159:RNT262199 RNT262202:RNT262218 RNT262220:RNT262223 RNT262226:RNT262233 RNT262235:RNT262273 RNT262276:RNT262286 RNT327695:RNT327735 RNT327738:RNT327754 RNT327756:RNT327759 RNT327762:RNT327769 RNT327771:RNT327809 RNT327812:RNT327822 RNT393231:RNT393271 RNT393274:RNT393290 RNT393292:RNT393295 RNT393298:RNT393305 RNT393307:RNT393345 RNT393348:RNT393358 RNT458767:RNT458807 RNT458810:RNT458826 RNT458828:RNT458831 RNT458834:RNT458841 RNT458843:RNT458881 RNT458884:RNT458894 RNT524303:RNT524343 RNT524346:RNT524362 RNT524364:RNT524367 RNT524370:RNT524377 RNT524379:RNT524417 RNT524420:RNT524430 RNT589839:RNT589879 RNT589882:RNT589898 RNT589900:RNT589903 RNT589906:RNT589913 RNT589915:RNT589953 RNT589956:RNT589966 RNT655375:RNT655415 RNT655418:RNT655434 RNT655436:RNT655439 RNT655442:RNT655449 RNT655451:RNT655489 RNT655492:RNT655502 RNT720911:RNT720951 RNT720954:RNT720970 RNT720972:RNT720975 RNT720978:RNT720985 RNT720987:RNT721025 RNT721028:RNT721038 RNT786447:RNT786487 RNT786490:RNT786506 RNT786508:RNT786511 RNT786514:RNT786521 RNT786523:RNT786561 RNT786564:RNT786574 RNT851983:RNT852023 RNT852026:RNT852042 RNT852044:RNT852047 RNT852050:RNT852057 RNT852059:RNT852097 RNT852100:RNT852110 RNT917519:RNT917559 RNT917562:RNT917578 RNT917580:RNT917583 RNT917586:RNT917593 RNT917595:RNT917633 RNT917636:RNT917646 RNT983055:RNT983095 RNT983098:RNT983114 RNT983116:RNT983119 RNT983122:RNT983129 RNT983131:RNT983169 RNT983172:RNT983182 RXP13:RXP53 RXP56:RXP72 RXP74:RXP77 RXP80:RXP88 RXP90:RXP129 RXP132:RXP142 RXP65551:RXP65591 RXP65594:RXP65610 RXP65612:RXP65615 RXP65618:RXP65625 RXP65627:RXP65665 RXP65668:RXP65678 RXP131087:RXP131127 RXP131130:RXP131146 RXP131148:RXP131151 RXP131154:RXP131161 RXP131163:RXP131201 RXP131204:RXP131214 RXP196623:RXP196663 RXP196666:RXP196682 RXP196684:RXP196687 RXP196690:RXP196697 RXP196699:RXP196737 RXP196740:RXP196750 RXP262159:RXP262199 RXP262202:RXP262218 RXP262220:RXP262223 RXP262226:RXP262233 RXP262235:RXP262273 RXP262276:RXP262286 RXP327695:RXP327735 RXP327738:RXP327754 RXP327756:RXP327759 RXP327762:RXP327769 RXP327771:RXP327809 RXP327812:RXP327822 RXP393231:RXP393271 RXP393274:RXP393290 RXP393292:RXP393295 RXP393298:RXP393305 RXP393307:RXP393345 RXP393348:RXP393358 RXP458767:RXP458807 RXP458810:RXP458826 RXP458828:RXP458831 RXP458834:RXP458841 RXP458843:RXP458881 RXP458884:RXP458894 RXP524303:RXP524343 RXP524346:RXP524362 RXP524364:RXP524367 RXP524370:RXP524377 RXP524379:RXP524417 RXP524420:RXP524430 RXP589839:RXP589879 RXP589882:RXP589898 RXP589900:RXP589903 RXP589906:RXP589913 RXP589915:RXP589953 RXP589956:RXP589966 RXP655375:RXP655415 RXP655418:RXP655434 RXP655436:RXP655439 RXP655442:RXP655449 RXP655451:RXP655489 RXP655492:RXP655502 RXP720911:RXP720951 RXP720954:RXP720970 RXP720972:RXP720975 RXP720978:RXP720985 RXP720987:RXP721025 RXP721028:RXP721038 RXP786447:RXP786487 RXP786490:RXP786506 RXP786508:RXP786511 RXP786514:RXP786521 RXP786523:RXP786561 RXP786564:RXP786574 RXP851983:RXP852023 RXP852026:RXP852042 RXP852044:RXP852047 RXP852050:RXP852057 RXP852059:RXP852097 RXP852100:RXP852110 RXP917519:RXP917559 RXP917562:RXP917578 RXP917580:RXP917583 RXP917586:RXP917593 RXP917595:RXP917633 RXP917636:RXP917646 RXP983055:RXP983095 RXP983098:RXP983114 RXP983116:RXP983119 RXP983122:RXP983129 RXP983131:RXP983169 RXP983172:RXP983182 SHL13:SHL53 SHL56:SHL72 SHL74:SHL77 SHL80:SHL88 SHL90:SHL129 SHL132:SHL142 SHL65551:SHL65591 SHL65594:SHL65610 SHL65612:SHL65615 SHL65618:SHL65625 SHL65627:SHL65665 SHL65668:SHL65678 SHL131087:SHL131127 SHL131130:SHL131146 SHL131148:SHL131151 SHL131154:SHL131161 SHL131163:SHL131201 SHL131204:SHL131214 SHL196623:SHL196663 SHL196666:SHL196682 SHL196684:SHL196687 SHL196690:SHL196697 SHL196699:SHL196737 SHL196740:SHL196750 SHL262159:SHL262199 SHL262202:SHL262218 SHL262220:SHL262223 SHL262226:SHL262233 SHL262235:SHL262273 SHL262276:SHL262286 SHL327695:SHL327735 SHL327738:SHL327754 SHL327756:SHL327759 SHL327762:SHL327769 SHL327771:SHL327809 SHL327812:SHL327822 SHL393231:SHL393271 SHL393274:SHL393290 SHL393292:SHL393295 SHL393298:SHL393305 SHL393307:SHL393345 SHL393348:SHL393358 SHL458767:SHL458807 SHL458810:SHL458826 SHL458828:SHL458831 SHL458834:SHL458841 SHL458843:SHL458881 SHL458884:SHL458894 SHL524303:SHL524343 SHL524346:SHL524362 SHL524364:SHL524367 SHL524370:SHL524377 SHL524379:SHL524417 SHL524420:SHL524430 SHL589839:SHL589879 SHL589882:SHL589898 SHL589900:SHL589903 SHL589906:SHL589913 SHL589915:SHL589953 SHL589956:SHL589966 SHL655375:SHL655415 SHL655418:SHL655434 SHL655436:SHL655439 SHL655442:SHL655449 SHL655451:SHL655489 SHL655492:SHL655502 SHL720911:SHL720951 SHL720954:SHL720970 SHL720972:SHL720975 SHL720978:SHL720985 SHL720987:SHL721025 SHL721028:SHL721038 SHL786447:SHL786487 SHL786490:SHL786506 SHL786508:SHL786511 SHL786514:SHL786521 SHL786523:SHL786561 SHL786564:SHL786574 SHL851983:SHL852023 SHL852026:SHL852042 SHL852044:SHL852047 SHL852050:SHL852057 SHL852059:SHL852097 SHL852100:SHL852110 SHL917519:SHL917559 SHL917562:SHL917578 SHL917580:SHL917583 SHL917586:SHL917593 SHL917595:SHL917633 SHL917636:SHL917646 SHL983055:SHL983095 SHL983098:SHL983114 SHL983116:SHL983119 SHL983122:SHL983129 SHL983131:SHL983169 SHL983172:SHL983182 SRH13:SRH53 SRH56:SRH72 SRH74:SRH77 SRH80:SRH88 SRH90:SRH129 SRH132:SRH142 SRH65551:SRH65591 SRH65594:SRH65610 SRH65612:SRH65615 SRH65618:SRH65625 SRH65627:SRH65665 SRH65668:SRH65678 SRH131087:SRH131127 SRH131130:SRH131146 SRH131148:SRH131151 SRH131154:SRH131161 SRH131163:SRH131201 SRH131204:SRH131214 SRH196623:SRH196663 SRH196666:SRH196682 SRH196684:SRH196687 SRH196690:SRH196697 SRH196699:SRH196737 SRH196740:SRH196750 SRH262159:SRH262199 SRH262202:SRH262218 SRH262220:SRH262223 SRH262226:SRH262233 SRH262235:SRH262273 SRH262276:SRH262286 SRH327695:SRH327735 SRH327738:SRH327754 SRH327756:SRH327759 SRH327762:SRH327769 SRH327771:SRH327809 SRH327812:SRH327822 SRH393231:SRH393271 SRH393274:SRH393290 SRH393292:SRH393295 SRH393298:SRH393305 SRH393307:SRH393345 SRH393348:SRH393358 SRH458767:SRH458807 SRH458810:SRH458826 SRH458828:SRH458831 SRH458834:SRH458841 SRH458843:SRH458881 SRH458884:SRH458894 SRH524303:SRH524343 SRH524346:SRH524362 SRH524364:SRH524367 SRH524370:SRH524377 SRH524379:SRH524417 SRH524420:SRH524430 SRH589839:SRH589879 SRH589882:SRH589898 SRH589900:SRH589903 SRH589906:SRH589913 SRH589915:SRH589953 SRH589956:SRH589966 SRH655375:SRH655415 SRH655418:SRH655434 SRH655436:SRH655439 SRH655442:SRH655449 SRH655451:SRH655489 SRH655492:SRH655502 SRH720911:SRH720951 SRH720954:SRH720970 SRH720972:SRH720975 SRH720978:SRH720985 SRH720987:SRH721025 SRH721028:SRH721038 SRH786447:SRH786487 SRH786490:SRH786506 SRH786508:SRH786511 SRH786514:SRH786521 SRH786523:SRH786561 SRH786564:SRH786574 SRH851983:SRH852023 SRH852026:SRH852042 SRH852044:SRH852047 SRH852050:SRH852057 SRH852059:SRH852097 SRH852100:SRH852110 SRH917519:SRH917559 SRH917562:SRH917578 SRH917580:SRH917583 SRH917586:SRH917593 SRH917595:SRH917633 SRH917636:SRH917646 SRH983055:SRH983095 SRH983098:SRH983114 SRH983116:SRH983119 SRH983122:SRH983129 SRH983131:SRH983169 SRH983172:SRH983182 TBD13:TBD53 TBD56:TBD72 TBD74:TBD77 TBD80:TBD88 TBD90:TBD129 TBD132:TBD142 TBD65551:TBD65591 TBD65594:TBD65610 TBD65612:TBD65615 TBD65618:TBD65625 TBD65627:TBD65665 TBD65668:TBD65678 TBD131087:TBD131127 TBD131130:TBD131146 TBD131148:TBD131151 TBD131154:TBD131161 TBD131163:TBD131201 TBD131204:TBD131214 TBD196623:TBD196663 TBD196666:TBD196682 TBD196684:TBD196687 TBD196690:TBD196697 TBD196699:TBD196737 TBD196740:TBD196750 TBD262159:TBD262199 TBD262202:TBD262218 TBD262220:TBD262223 TBD262226:TBD262233 TBD262235:TBD262273 TBD262276:TBD262286 TBD327695:TBD327735 TBD327738:TBD327754 TBD327756:TBD327759 TBD327762:TBD327769 TBD327771:TBD327809 TBD327812:TBD327822 TBD393231:TBD393271 TBD393274:TBD393290 TBD393292:TBD393295 TBD393298:TBD393305 TBD393307:TBD393345 TBD393348:TBD393358 TBD458767:TBD458807 TBD458810:TBD458826 TBD458828:TBD458831 TBD458834:TBD458841 TBD458843:TBD458881 TBD458884:TBD458894 TBD524303:TBD524343 TBD524346:TBD524362 TBD524364:TBD524367 TBD524370:TBD524377 TBD524379:TBD524417 TBD524420:TBD524430 TBD589839:TBD589879 TBD589882:TBD589898 TBD589900:TBD589903 TBD589906:TBD589913 TBD589915:TBD589953 TBD589956:TBD589966 TBD655375:TBD655415 TBD655418:TBD655434 TBD655436:TBD655439 TBD655442:TBD655449 TBD655451:TBD655489 TBD655492:TBD655502 TBD720911:TBD720951 TBD720954:TBD720970 TBD720972:TBD720975 TBD720978:TBD720985 TBD720987:TBD721025 TBD721028:TBD721038 TBD786447:TBD786487 TBD786490:TBD786506 TBD786508:TBD786511 TBD786514:TBD786521 TBD786523:TBD786561 TBD786564:TBD786574 TBD851983:TBD852023 TBD852026:TBD852042 TBD852044:TBD852047 TBD852050:TBD852057 TBD852059:TBD852097 TBD852100:TBD852110 TBD917519:TBD917559 TBD917562:TBD917578 TBD917580:TBD917583 TBD917586:TBD917593 TBD917595:TBD917633 TBD917636:TBD917646 TBD983055:TBD983095 TBD983098:TBD983114 TBD983116:TBD983119 TBD983122:TBD983129 TBD983131:TBD983169 TBD983172:TBD983182 TKZ13:TKZ53 TKZ56:TKZ72 TKZ74:TKZ77 TKZ80:TKZ88 TKZ90:TKZ129 TKZ132:TKZ142 TKZ65551:TKZ65591 TKZ65594:TKZ65610 TKZ65612:TKZ65615 TKZ65618:TKZ65625 TKZ65627:TKZ65665 TKZ65668:TKZ65678 TKZ131087:TKZ131127 TKZ131130:TKZ131146 TKZ131148:TKZ131151 TKZ131154:TKZ131161 TKZ131163:TKZ131201 TKZ131204:TKZ131214 TKZ196623:TKZ196663 TKZ196666:TKZ196682 TKZ196684:TKZ196687 TKZ196690:TKZ196697 TKZ196699:TKZ196737 TKZ196740:TKZ196750 TKZ262159:TKZ262199 TKZ262202:TKZ262218 TKZ262220:TKZ262223 TKZ262226:TKZ262233 TKZ262235:TKZ262273 TKZ262276:TKZ262286 TKZ327695:TKZ327735 TKZ327738:TKZ327754 TKZ327756:TKZ327759 TKZ327762:TKZ327769 TKZ327771:TKZ327809 TKZ327812:TKZ327822 TKZ393231:TKZ393271 TKZ393274:TKZ393290 TKZ393292:TKZ393295 TKZ393298:TKZ393305 TKZ393307:TKZ393345 TKZ393348:TKZ393358 TKZ458767:TKZ458807 TKZ458810:TKZ458826 TKZ458828:TKZ458831 TKZ458834:TKZ458841 TKZ458843:TKZ458881 TKZ458884:TKZ458894 TKZ524303:TKZ524343 TKZ524346:TKZ524362 TKZ524364:TKZ524367 TKZ524370:TKZ524377 TKZ524379:TKZ524417 TKZ524420:TKZ524430 TKZ589839:TKZ589879 TKZ589882:TKZ589898 TKZ589900:TKZ589903 TKZ589906:TKZ589913 TKZ589915:TKZ589953 TKZ589956:TKZ589966 TKZ655375:TKZ655415 TKZ655418:TKZ655434 TKZ655436:TKZ655439 TKZ655442:TKZ655449 TKZ655451:TKZ655489 TKZ655492:TKZ655502 TKZ720911:TKZ720951 TKZ720954:TKZ720970 TKZ720972:TKZ720975 TKZ720978:TKZ720985 TKZ720987:TKZ721025 TKZ721028:TKZ721038 TKZ786447:TKZ786487 TKZ786490:TKZ786506 TKZ786508:TKZ786511 TKZ786514:TKZ786521 TKZ786523:TKZ786561 TKZ786564:TKZ786574 TKZ851983:TKZ852023 TKZ852026:TKZ852042 TKZ852044:TKZ852047 TKZ852050:TKZ852057 TKZ852059:TKZ852097 TKZ852100:TKZ852110 TKZ917519:TKZ917559 TKZ917562:TKZ917578 TKZ917580:TKZ917583 TKZ917586:TKZ917593 TKZ917595:TKZ917633 TKZ917636:TKZ917646 TKZ983055:TKZ983095 TKZ983098:TKZ983114 TKZ983116:TKZ983119 TKZ983122:TKZ983129 TKZ983131:TKZ983169 TKZ983172:TKZ983182 TUV13:TUV53 TUV56:TUV72 TUV74:TUV77 TUV80:TUV88 TUV90:TUV129 TUV132:TUV142 TUV65551:TUV65591 TUV65594:TUV65610 TUV65612:TUV65615 TUV65618:TUV65625 TUV65627:TUV65665 TUV65668:TUV65678 TUV131087:TUV131127 TUV131130:TUV131146 TUV131148:TUV131151 TUV131154:TUV131161 TUV131163:TUV131201 TUV131204:TUV131214 TUV196623:TUV196663 TUV196666:TUV196682 TUV196684:TUV196687 TUV196690:TUV196697 TUV196699:TUV196737 TUV196740:TUV196750 TUV262159:TUV262199 TUV262202:TUV262218 TUV262220:TUV262223 TUV262226:TUV262233 TUV262235:TUV262273 TUV262276:TUV262286 TUV327695:TUV327735 TUV327738:TUV327754 TUV327756:TUV327759 TUV327762:TUV327769 TUV327771:TUV327809 TUV327812:TUV327822 TUV393231:TUV393271 TUV393274:TUV393290 TUV393292:TUV393295 TUV393298:TUV393305 TUV393307:TUV393345 TUV393348:TUV393358 TUV458767:TUV458807 TUV458810:TUV458826 TUV458828:TUV458831 TUV458834:TUV458841 TUV458843:TUV458881 TUV458884:TUV458894 TUV524303:TUV524343 TUV524346:TUV524362 TUV524364:TUV524367 TUV524370:TUV524377 TUV524379:TUV524417 TUV524420:TUV524430 TUV589839:TUV589879 TUV589882:TUV589898 TUV589900:TUV589903 TUV589906:TUV589913 TUV589915:TUV589953 TUV589956:TUV589966 TUV655375:TUV655415 TUV655418:TUV655434 TUV655436:TUV655439 TUV655442:TUV655449 TUV655451:TUV655489 TUV655492:TUV655502 TUV720911:TUV720951 TUV720954:TUV720970 TUV720972:TUV720975 TUV720978:TUV720985 TUV720987:TUV721025 TUV721028:TUV721038 TUV786447:TUV786487 TUV786490:TUV786506 TUV786508:TUV786511 TUV786514:TUV786521 TUV786523:TUV786561 TUV786564:TUV786574 TUV851983:TUV852023 TUV852026:TUV852042 TUV852044:TUV852047 TUV852050:TUV852057 TUV852059:TUV852097 TUV852100:TUV852110 TUV917519:TUV917559 TUV917562:TUV917578 TUV917580:TUV917583 TUV917586:TUV917593 TUV917595:TUV917633 TUV917636:TUV917646 TUV983055:TUV983095 TUV983098:TUV983114 TUV983116:TUV983119 TUV983122:TUV983129 TUV983131:TUV983169 TUV983172:TUV983182 UER13:UER53 UER56:UER72 UER74:UER77 UER80:UER88 UER90:UER129 UER132:UER142 UER65551:UER65591 UER65594:UER65610 UER65612:UER65615 UER65618:UER65625 UER65627:UER65665 UER65668:UER65678 UER131087:UER131127 UER131130:UER131146 UER131148:UER131151 UER131154:UER131161 UER131163:UER131201 UER131204:UER131214 UER196623:UER196663 UER196666:UER196682 UER196684:UER196687 UER196690:UER196697 UER196699:UER196737 UER196740:UER196750 UER262159:UER262199 UER262202:UER262218 UER262220:UER262223 UER262226:UER262233 UER262235:UER262273 UER262276:UER262286 UER327695:UER327735 UER327738:UER327754 UER327756:UER327759 UER327762:UER327769 UER327771:UER327809 UER327812:UER327822 UER393231:UER393271 UER393274:UER393290 UER393292:UER393295 UER393298:UER393305 UER393307:UER393345 UER393348:UER393358 UER458767:UER458807 UER458810:UER458826 UER458828:UER458831 UER458834:UER458841 UER458843:UER458881 UER458884:UER458894 UER524303:UER524343 UER524346:UER524362 UER524364:UER524367 UER524370:UER524377 UER524379:UER524417 UER524420:UER524430 UER589839:UER589879 UER589882:UER589898 UER589900:UER589903 UER589906:UER589913 UER589915:UER589953 UER589956:UER589966 UER655375:UER655415 UER655418:UER655434 UER655436:UER655439 UER655442:UER655449 UER655451:UER655489 UER655492:UER655502 UER720911:UER720951 UER720954:UER720970 UER720972:UER720975 UER720978:UER720985 UER720987:UER721025 UER721028:UER721038 UER786447:UER786487 UER786490:UER786506 UER786508:UER786511 UER786514:UER786521 UER786523:UER786561 UER786564:UER786574 UER851983:UER852023 UER852026:UER852042 UER852044:UER852047 UER852050:UER852057 UER852059:UER852097 UER852100:UER852110 UER917519:UER917559 UER917562:UER917578 UER917580:UER917583 UER917586:UER917593 UER917595:UER917633 UER917636:UER917646 UER983055:UER983095 UER983098:UER983114 UER983116:UER983119 UER983122:UER983129 UER983131:UER983169 UER983172:UER983182 UON13:UON53 UON56:UON72 UON74:UON77 UON80:UON88 UON90:UON129 UON132:UON142 UON65551:UON65591 UON65594:UON65610 UON65612:UON65615 UON65618:UON65625 UON65627:UON65665 UON65668:UON65678 UON131087:UON131127 UON131130:UON131146 UON131148:UON131151 UON131154:UON131161 UON131163:UON131201 UON131204:UON131214 UON196623:UON196663 UON196666:UON196682 UON196684:UON196687 UON196690:UON196697 UON196699:UON196737 UON196740:UON196750 UON262159:UON262199 UON262202:UON262218 UON262220:UON262223 UON262226:UON262233 UON262235:UON262273 UON262276:UON262286 UON327695:UON327735 UON327738:UON327754 UON327756:UON327759 UON327762:UON327769 UON327771:UON327809 UON327812:UON327822 UON393231:UON393271 UON393274:UON393290 UON393292:UON393295 UON393298:UON393305 UON393307:UON393345 UON393348:UON393358 UON458767:UON458807 UON458810:UON458826 UON458828:UON458831 UON458834:UON458841 UON458843:UON458881 UON458884:UON458894 UON524303:UON524343 UON524346:UON524362 UON524364:UON524367 UON524370:UON524377 UON524379:UON524417 UON524420:UON524430 UON589839:UON589879 UON589882:UON589898 UON589900:UON589903 UON589906:UON589913 UON589915:UON589953 UON589956:UON589966 UON655375:UON655415 UON655418:UON655434 UON655436:UON655439 UON655442:UON655449 UON655451:UON655489 UON655492:UON655502 UON720911:UON720951 UON720954:UON720970 UON720972:UON720975 UON720978:UON720985 UON720987:UON721025 UON721028:UON721038 UON786447:UON786487 UON786490:UON786506 UON786508:UON786511 UON786514:UON786521 UON786523:UON786561 UON786564:UON786574 UON851983:UON852023 UON852026:UON852042 UON852044:UON852047 UON852050:UON852057 UON852059:UON852097 UON852100:UON852110 UON917519:UON917559 UON917562:UON917578 UON917580:UON917583 UON917586:UON917593 UON917595:UON917633 UON917636:UON917646 UON983055:UON983095 UON983098:UON983114 UON983116:UON983119 UON983122:UON983129 UON983131:UON983169 UON983172:UON983182 UYJ13:UYJ53 UYJ56:UYJ72 UYJ74:UYJ77 UYJ80:UYJ88 UYJ90:UYJ129 UYJ132:UYJ142 UYJ65551:UYJ65591 UYJ65594:UYJ65610 UYJ65612:UYJ65615 UYJ65618:UYJ65625 UYJ65627:UYJ65665 UYJ65668:UYJ65678 UYJ131087:UYJ131127 UYJ131130:UYJ131146 UYJ131148:UYJ131151 UYJ131154:UYJ131161 UYJ131163:UYJ131201 UYJ131204:UYJ131214 UYJ196623:UYJ196663 UYJ196666:UYJ196682 UYJ196684:UYJ196687 UYJ196690:UYJ196697 UYJ196699:UYJ196737 UYJ196740:UYJ196750 UYJ262159:UYJ262199 UYJ262202:UYJ262218 UYJ262220:UYJ262223 UYJ262226:UYJ262233 UYJ262235:UYJ262273 UYJ262276:UYJ262286 UYJ327695:UYJ327735 UYJ327738:UYJ327754 UYJ327756:UYJ327759 UYJ327762:UYJ327769 UYJ327771:UYJ327809 UYJ327812:UYJ327822 UYJ393231:UYJ393271 UYJ393274:UYJ393290 UYJ393292:UYJ393295 UYJ393298:UYJ393305 UYJ393307:UYJ393345 UYJ393348:UYJ393358 UYJ458767:UYJ458807 UYJ458810:UYJ458826 UYJ458828:UYJ458831 UYJ458834:UYJ458841 UYJ458843:UYJ458881 UYJ458884:UYJ458894 UYJ524303:UYJ524343 UYJ524346:UYJ524362 UYJ524364:UYJ524367 UYJ524370:UYJ524377 UYJ524379:UYJ524417 UYJ524420:UYJ524430 UYJ589839:UYJ589879 UYJ589882:UYJ589898 UYJ589900:UYJ589903 UYJ589906:UYJ589913 UYJ589915:UYJ589953 UYJ589956:UYJ589966 UYJ655375:UYJ655415 UYJ655418:UYJ655434 UYJ655436:UYJ655439 UYJ655442:UYJ655449 UYJ655451:UYJ655489 UYJ655492:UYJ655502 UYJ720911:UYJ720951 UYJ720954:UYJ720970 UYJ720972:UYJ720975 UYJ720978:UYJ720985 UYJ720987:UYJ721025 UYJ721028:UYJ721038 UYJ786447:UYJ786487 UYJ786490:UYJ786506 UYJ786508:UYJ786511 UYJ786514:UYJ786521 UYJ786523:UYJ786561 UYJ786564:UYJ786574 UYJ851983:UYJ852023 UYJ852026:UYJ852042 UYJ852044:UYJ852047 UYJ852050:UYJ852057 UYJ852059:UYJ852097 UYJ852100:UYJ852110 UYJ917519:UYJ917559 UYJ917562:UYJ917578 UYJ917580:UYJ917583 UYJ917586:UYJ917593 UYJ917595:UYJ917633 UYJ917636:UYJ917646 UYJ983055:UYJ983095 UYJ983098:UYJ983114 UYJ983116:UYJ983119 UYJ983122:UYJ983129 UYJ983131:UYJ983169 UYJ983172:UYJ983182 VIF13:VIF53 VIF56:VIF72 VIF74:VIF77 VIF80:VIF88 VIF90:VIF129 VIF132:VIF142 VIF65551:VIF65591 VIF65594:VIF65610 VIF65612:VIF65615 VIF65618:VIF65625 VIF65627:VIF65665 VIF65668:VIF65678 VIF131087:VIF131127 VIF131130:VIF131146 VIF131148:VIF131151 VIF131154:VIF131161 VIF131163:VIF131201 VIF131204:VIF131214 VIF196623:VIF196663 VIF196666:VIF196682 VIF196684:VIF196687 VIF196690:VIF196697 VIF196699:VIF196737 VIF196740:VIF196750 VIF262159:VIF262199 VIF262202:VIF262218 VIF262220:VIF262223 VIF262226:VIF262233 VIF262235:VIF262273 VIF262276:VIF262286 VIF327695:VIF327735 VIF327738:VIF327754 VIF327756:VIF327759 VIF327762:VIF327769 VIF327771:VIF327809 VIF327812:VIF327822 VIF393231:VIF393271 VIF393274:VIF393290 VIF393292:VIF393295 VIF393298:VIF393305 VIF393307:VIF393345 VIF393348:VIF393358 VIF458767:VIF458807 VIF458810:VIF458826 VIF458828:VIF458831 VIF458834:VIF458841 VIF458843:VIF458881 VIF458884:VIF458894 VIF524303:VIF524343 VIF524346:VIF524362 VIF524364:VIF524367 VIF524370:VIF524377 VIF524379:VIF524417 VIF524420:VIF524430 VIF589839:VIF589879 VIF589882:VIF589898 VIF589900:VIF589903 VIF589906:VIF589913 VIF589915:VIF589953 VIF589956:VIF589966 VIF655375:VIF655415 VIF655418:VIF655434 VIF655436:VIF655439 VIF655442:VIF655449 VIF655451:VIF655489 VIF655492:VIF655502 VIF720911:VIF720951 VIF720954:VIF720970 VIF720972:VIF720975 VIF720978:VIF720985 VIF720987:VIF721025 VIF721028:VIF721038 VIF786447:VIF786487 VIF786490:VIF786506 VIF786508:VIF786511 VIF786514:VIF786521 VIF786523:VIF786561 VIF786564:VIF786574 VIF851983:VIF852023 VIF852026:VIF852042 VIF852044:VIF852047 VIF852050:VIF852057 VIF852059:VIF852097 VIF852100:VIF852110 VIF917519:VIF917559 VIF917562:VIF917578 VIF917580:VIF917583 VIF917586:VIF917593 VIF917595:VIF917633 VIF917636:VIF917646 VIF983055:VIF983095 VIF983098:VIF983114 VIF983116:VIF983119 VIF983122:VIF983129 VIF983131:VIF983169 VIF983172:VIF983182 VSB13:VSB53 VSB56:VSB72 VSB74:VSB77 VSB80:VSB88 VSB90:VSB129 VSB132:VSB142 VSB65551:VSB65591 VSB65594:VSB65610 VSB65612:VSB65615 VSB65618:VSB65625 VSB65627:VSB65665 VSB65668:VSB65678 VSB131087:VSB131127 VSB131130:VSB131146 VSB131148:VSB131151 VSB131154:VSB131161 VSB131163:VSB131201 VSB131204:VSB131214 VSB196623:VSB196663 VSB196666:VSB196682 VSB196684:VSB196687 VSB196690:VSB196697 VSB196699:VSB196737 VSB196740:VSB196750 VSB262159:VSB262199 VSB262202:VSB262218 VSB262220:VSB262223 VSB262226:VSB262233 VSB262235:VSB262273 VSB262276:VSB262286 VSB327695:VSB327735 VSB327738:VSB327754 VSB327756:VSB327759 VSB327762:VSB327769 VSB327771:VSB327809 VSB327812:VSB327822 VSB393231:VSB393271 VSB393274:VSB393290 VSB393292:VSB393295 VSB393298:VSB393305 VSB393307:VSB393345 VSB393348:VSB393358 VSB458767:VSB458807 VSB458810:VSB458826 VSB458828:VSB458831 VSB458834:VSB458841 VSB458843:VSB458881 VSB458884:VSB458894 VSB524303:VSB524343 VSB524346:VSB524362 VSB524364:VSB524367 VSB524370:VSB524377 VSB524379:VSB524417 VSB524420:VSB524430 VSB589839:VSB589879 VSB589882:VSB589898 VSB589900:VSB589903 VSB589906:VSB589913 VSB589915:VSB589953 VSB589956:VSB589966 VSB655375:VSB655415 VSB655418:VSB655434 VSB655436:VSB655439 VSB655442:VSB655449 VSB655451:VSB655489 VSB655492:VSB655502 VSB720911:VSB720951 VSB720954:VSB720970 VSB720972:VSB720975 VSB720978:VSB720985 VSB720987:VSB721025 VSB721028:VSB721038 VSB786447:VSB786487 VSB786490:VSB786506 VSB786508:VSB786511 VSB786514:VSB786521 VSB786523:VSB786561 VSB786564:VSB786574 VSB851983:VSB852023 VSB852026:VSB852042 VSB852044:VSB852047 VSB852050:VSB852057 VSB852059:VSB852097 VSB852100:VSB852110 VSB917519:VSB917559 VSB917562:VSB917578 VSB917580:VSB917583 VSB917586:VSB917593 VSB917595:VSB917633 VSB917636:VSB917646 VSB983055:VSB983095 VSB983098:VSB983114 VSB983116:VSB983119 VSB983122:VSB983129 VSB983131:VSB983169 VSB983172:VSB983182 WBX13:WBX53 WBX56:WBX72 WBX74:WBX77 WBX80:WBX88 WBX90:WBX129 WBX132:WBX142 WBX65551:WBX65591 WBX65594:WBX65610 WBX65612:WBX65615 WBX65618:WBX65625 WBX65627:WBX65665 WBX65668:WBX65678 WBX131087:WBX131127 WBX131130:WBX131146 WBX131148:WBX131151 WBX131154:WBX131161 WBX131163:WBX131201 WBX131204:WBX131214 WBX196623:WBX196663 WBX196666:WBX196682 WBX196684:WBX196687 WBX196690:WBX196697 WBX196699:WBX196737 WBX196740:WBX196750 WBX262159:WBX262199 WBX262202:WBX262218 WBX262220:WBX262223 WBX262226:WBX262233 WBX262235:WBX262273 WBX262276:WBX262286 WBX327695:WBX327735 WBX327738:WBX327754 WBX327756:WBX327759 WBX327762:WBX327769 WBX327771:WBX327809 WBX327812:WBX327822 WBX393231:WBX393271 WBX393274:WBX393290 WBX393292:WBX393295 WBX393298:WBX393305 WBX393307:WBX393345 WBX393348:WBX393358 WBX458767:WBX458807 WBX458810:WBX458826 WBX458828:WBX458831 WBX458834:WBX458841 WBX458843:WBX458881 WBX458884:WBX458894 WBX524303:WBX524343 WBX524346:WBX524362 WBX524364:WBX524367 WBX524370:WBX524377 WBX524379:WBX524417 WBX524420:WBX524430 WBX589839:WBX589879 WBX589882:WBX589898 WBX589900:WBX589903 WBX589906:WBX589913 WBX589915:WBX589953 WBX589956:WBX589966 WBX655375:WBX655415 WBX655418:WBX655434 WBX655436:WBX655439 WBX655442:WBX655449 WBX655451:WBX655489 WBX655492:WBX655502 WBX720911:WBX720951 WBX720954:WBX720970 WBX720972:WBX720975 WBX720978:WBX720985 WBX720987:WBX721025 WBX721028:WBX721038 WBX786447:WBX786487 WBX786490:WBX786506 WBX786508:WBX786511 WBX786514:WBX786521 WBX786523:WBX786561 WBX786564:WBX786574 WBX851983:WBX852023 WBX852026:WBX852042 WBX852044:WBX852047 WBX852050:WBX852057 WBX852059:WBX852097 WBX852100:WBX852110 WBX917519:WBX917559 WBX917562:WBX917578 WBX917580:WBX917583 WBX917586:WBX917593 WBX917595:WBX917633 WBX917636:WBX917646 WBX983055:WBX983095 WBX983098:WBX983114 WBX983116:WBX983119 WBX983122:WBX983129 WBX983131:WBX983169 WBX983172:WBX983182 WLT13:WLT53 WLT56:WLT72 WLT74:WLT77 WLT80:WLT88 WLT90:WLT129 WLT132:WLT142 WLT65551:WLT65591 WLT65594:WLT65610 WLT65612:WLT65615 WLT65618:WLT65625 WLT65627:WLT65665 WLT65668:WLT65678 WLT131087:WLT131127 WLT131130:WLT131146 WLT131148:WLT131151 WLT131154:WLT131161 WLT131163:WLT131201 WLT131204:WLT131214 WLT196623:WLT196663 WLT196666:WLT196682 WLT196684:WLT196687 WLT196690:WLT196697 WLT196699:WLT196737 WLT196740:WLT196750 WLT262159:WLT262199 WLT262202:WLT262218 WLT262220:WLT262223 WLT262226:WLT262233 WLT262235:WLT262273 WLT262276:WLT262286 WLT327695:WLT327735 WLT327738:WLT327754 WLT327756:WLT327759 WLT327762:WLT327769 WLT327771:WLT327809 WLT327812:WLT327822 WLT393231:WLT393271 WLT393274:WLT393290 WLT393292:WLT393295 WLT393298:WLT393305 WLT393307:WLT393345 WLT393348:WLT393358 WLT458767:WLT458807 WLT458810:WLT458826 WLT458828:WLT458831 WLT458834:WLT458841 WLT458843:WLT458881 WLT458884:WLT458894 WLT524303:WLT524343 WLT524346:WLT524362 WLT524364:WLT524367 WLT524370:WLT524377 WLT524379:WLT524417 WLT524420:WLT524430 WLT589839:WLT589879 WLT589882:WLT589898 WLT589900:WLT589903 WLT589906:WLT589913 WLT589915:WLT589953 WLT589956:WLT589966 WLT655375:WLT655415 WLT655418:WLT655434 WLT655436:WLT655439 WLT655442:WLT655449 WLT655451:WLT655489 WLT655492:WLT655502 WLT720911:WLT720951 WLT720954:WLT720970 WLT720972:WLT720975 WLT720978:WLT720985 WLT720987:WLT721025 WLT721028:WLT721038 WLT786447:WLT786487 WLT786490:WLT786506 WLT786508:WLT786511 WLT786514:WLT786521 WLT786523:WLT786561 WLT786564:WLT786574 WLT851983:WLT852023 WLT852026:WLT852042 WLT852044:WLT852047 WLT852050:WLT852057 WLT852059:WLT852097 WLT852100:WLT852110 WLT917519:WLT917559 WLT917562:WLT917578 WLT917580:WLT917583 WLT917586:WLT917593 WLT917595:WLT917633 WLT917636:WLT917646 WLT983055:WLT983095 WLT983098:WLT983114 WLT983116:WLT983119 WLT983122:WLT983129 WLT983131:WLT983169 WLT983172:WLT983182 WVP13:WVP53 WVP56:WVP72 WVP74:WVP77 WVP80:WVP88 WVP90:WVP129 WVP132:WVP142 WVP65551:WVP65591 WVP65594:WVP65610 WVP65612:WVP65615 WVP65618:WVP65625 WVP65627:WVP65665 WVP65668:WVP65678 WVP131087:WVP131127 WVP131130:WVP131146 WVP131148:WVP131151 WVP131154:WVP131161 WVP131163:WVP131201 WVP131204:WVP131214 WVP196623:WVP196663 WVP196666:WVP196682 WVP196684:WVP196687 WVP196690:WVP196697 WVP196699:WVP196737 WVP196740:WVP196750 WVP262159:WVP262199 WVP262202:WVP262218 WVP262220:WVP262223 WVP262226:WVP262233 WVP262235:WVP262273 WVP262276:WVP262286 WVP327695:WVP327735 WVP327738:WVP327754 WVP327756:WVP327759 WVP327762:WVP327769 WVP327771:WVP327809 WVP327812:WVP327822 WVP393231:WVP393271 WVP393274:WVP393290 WVP393292:WVP393295 WVP393298:WVP393305 WVP393307:WVP393345 WVP393348:WVP393358 WVP458767:WVP458807 WVP458810:WVP458826 WVP458828:WVP458831 WVP458834:WVP458841 WVP458843:WVP458881 WVP458884:WVP458894 WVP524303:WVP524343 WVP524346:WVP524362 WVP524364:WVP524367 WVP524370:WVP524377 WVP524379:WVP524417 WVP524420:WVP524430 WVP589839:WVP589879 WVP589882:WVP589898 WVP589900:WVP589903 WVP589906:WVP589913 WVP589915:WVP589953 WVP589956:WVP589966 WVP655375:WVP655415 WVP655418:WVP655434 WVP655436:WVP655439 WVP655442:WVP655449 WVP655451:WVP655489 WVP655492:WVP655502 WVP720911:WVP720951 WVP720954:WVP720970 WVP720972:WVP720975 WVP720978:WVP720985 WVP720987:WVP721025 WVP721028:WVP721038 WVP786447:WVP786487 WVP786490:WVP786506 WVP786508:WVP786511 WVP786514:WVP786521 WVP786523:WVP786561 WVP786564:WVP786574 WVP851983:WVP852023 WVP852026:WVP852042 WVP852044:WVP852047 WVP852050:WVP852057 WVP852059:WVP852097 WVP852100:WVP852110 WVP917519:WVP917559 WVP917562:WVP917578 WVP917580:WVP917583 WVP917586:WVP917593 WVP917595:WVP917633 WVP917636:WVP917646 WVP983055:WVP983095 WVP983098:WVP983114 WVP983116:WVP983119 WVP983122:WVP983129 WVP983131:WVP983169 WVP983172:WVP983182">
      <formula1>"Plantonista,Diarista,Mensalista,--"</formula1>
    </dataValidation>
    <dataValidation type="list" allowBlank="1" showErrorMessage="1" sqref="G13:G53 G56:G72 G74:G77 G80:G88 G90:G129 G132:G142 G150:G202 G65551:G65591 G65594:G65610 G65612:G65615 G65618:G65625 G65627:G65665 G65668:G65678 G65686:G65738 G131087:G131127 G131130:G131146 G131148:G131151 G131154:G131161 G131163:G131201 G131204:G131214 G131222:G131274 G196623:G196663 G196666:G196682 G196684:G196687 G196690:G196697 G196699:G196737 G196740:G196750 G196758:G196810 G262159:G262199 G262202:G262218 G262220:G262223 G262226:G262233 G262235:G262273 G262276:G262286 G262294:G262346 G327695:G327735 G327738:G327754 G327756:G327759 G327762:G327769 G327771:G327809 G327812:G327822 G327830:G327882 G393231:G393271 G393274:G393290 G393292:G393295 G393298:G393305 G393307:G393345 G393348:G393358 G393366:G393418 G458767:G458807 G458810:G458826 G458828:G458831 G458834:G458841 G458843:G458881 G458884:G458894 G458902:G458954 G524303:G524343 G524346:G524362 G524364:G524367 G524370:G524377 G524379:G524417 G524420:G524430 G524438:G524490 G589839:G589879 G589882:G589898 G589900:G589903 G589906:G589913 G589915:G589953 G589956:G589966 G589974:G590026 G655375:G655415 G655418:G655434 G655436:G655439 G655442:G655449 G655451:G655489 G655492:G655502 G655510:G655562 G720911:G720951 G720954:G720970 G720972:G720975 G720978:G720985 G720987:G721025 G721028:G721038 G721046:G721098 G786447:G786487 G786490:G786506 G786508:G786511 G786514:G786521 G786523:G786561 G786564:G786574 G786582:G786634 G851983:G852023 G852026:G852042 G852044:G852047 G852050:G852057 G852059:G852097 G852100:G852110 G852118:G852170 G917519:G917559 G917562:G917578 G917580:G917583 G917586:G917593 G917595:G917633 G917636:G917646 G917654:G917706 G983055:G983095 G983098:G983114 G983116:G983119 G983122:G983129 G983131:G983169 G983172:G983182 G983190:G983242 JC13:JC53 JC56:JC72 JC74:JC77 JC80:JC88 JC90:JC129 JC132:JC142 JC150:JC202 JC65551:JC65591 JC65594:JC65610 JC65612:JC65615 JC65618:JC65625 JC65627:JC65665 JC65668:JC65678 JC65686:JC65738 JC131087:JC131127 JC131130:JC131146 JC131148:JC131151 JC131154:JC131161 JC131163:JC131201 JC131204:JC131214 JC131222:JC131274 JC196623:JC196663 JC196666:JC196682 JC196684:JC196687 JC196690:JC196697 JC196699:JC196737 JC196740:JC196750 JC196758:JC196810 JC262159:JC262199 JC262202:JC262218 JC262220:JC262223 JC262226:JC262233 JC262235:JC262273 JC262276:JC262286 JC262294:JC262346 JC327695:JC327735 JC327738:JC327754 JC327756:JC327759 JC327762:JC327769 JC327771:JC327809 JC327812:JC327822 JC327830:JC327882 JC393231:JC393271 JC393274:JC393290 JC393292:JC393295 JC393298:JC393305 JC393307:JC393345 JC393348:JC393358 JC393366:JC393418 JC458767:JC458807 JC458810:JC458826 JC458828:JC458831 JC458834:JC458841 JC458843:JC458881 JC458884:JC458894 JC458902:JC458954 JC524303:JC524343 JC524346:JC524362 JC524364:JC524367 JC524370:JC524377 JC524379:JC524417 JC524420:JC524430 JC524438:JC524490 JC589839:JC589879 JC589882:JC589898 JC589900:JC589903 JC589906:JC589913 JC589915:JC589953 JC589956:JC589966 JC589974:JC590026 JC655375:JC655415 JC655418:JC655434 JC655436:JC655439 JC655442:JC655449 JC655451:JC655489 JC655492:JC655502 JC655510:JC655562 JC720911:JC720951 JC720954:JC720970 JC720972:JC720975 JC720978:JC720985 JC720987:JC721025 JC721028:JC721038 JC721046:JC721098 JC786447:JC786487 JC786490:JC786506 JC786508:JC786511 JC786514:JC786521 JC786523:JC786561 JC786564:JC786574 JC786582:JC786634 JC851983:JC852023 JC852026:JC852042 JC852044:JC852047 JC852050:JC852057 JC852059:JC852097 JC852100:JC852110 JC852118:JC852170 JC917519:JC917559 JC917562:JC917578 JC917580:JC917583 JC917586:JC917593 JC917595:JC917633 JC917636:JC917646 JC917654:JC917706 JC983055:JC983095 JC983098:JC983114 JC983116:JC983119 JC983122:JC983129 JC983131:JC983169 JC983172:JC983182 JC983190:JC983242 SY13:SY53 SY56:SY72 SY74:SY77 SY80:SY88 SY90:SY129 SY132:SY142 SY150:SY202 SY65551:SY65591 SY65594:SY65610 SY65612:SY65615 SY65618:SY65625 SY65627:SY65665 SY65668:SY65678 SY65686:SY65738 SY131087:SY131127 SY131130:SY131146 SY131148:SY131151 SY131154:SY131161 SY131163:SY131201 SY131204:SY131214 SY131222:SY131274 SY196623:SY196663 SY196666:SY196682 SY196684:SY196687 SY196690:SY196697 SY196699:SY196737 SY196740:SY196750 SY196758:SY196810 SY262159:SY262199 SY262202:SY262218 SY262220:SY262223 SY262226:SY262233 SY262235:SY262273 SY262276:SY262286 SY262294:SY262346 SY327695:SY327735 SY327738:SY327754 SY327756:SY327759 SY327762:SY327769 SY327771:SY327809 SY327812:SY327822 SY327830:SY327882 SY393231:SY393271 SY393274:SY393290 SY393292:SY393295 SY393298:SY393305 SY393307:SY393345 SY393348:SY393358 SY393366:SY393418 SY458767:SY458807 SY458810:SY458826 SY458828:SY458831 SY458834:SY458841 SY458843:SY458881 SY458884:SY458894 SY458902:SY458954 SY524303:SY524343 SY524346:SY524362 SY524364:SY524367 SY524370:SY524377 SY524379:SY524417 SY524420:SY524430 SY524438:SY524490 SY589839:SY589879 SY589882:SY589898 SY589900:SY589903 SY589906:SY589913 SY589915:SY589953 SY589956:SY589966 SY589974:SY590026 SY655375:SY655415 SY655418:SY655434 SY655436:SY655439 SY655442:SY655449 SY655451:SY655489 SY655492:SY655502 SY655510:SY655562 SY720911:SY720951 SY720954:SY720970 SY720972:SY720975 SY720978:SY720985 SY720987:SY721025 SY721028:SY721038 SY721046:SY721098 SY786447:SY786487 SY786490:SY786506 SY786508:SY786511 SY786514:SY786521 SY786523:SY786561 SY786564:SY786574 SY786582:SY786634 SY851983:SY852023 SY852026:SY852042 SY852044:SY852047 SY852050:SY852057 SY852059:SY852097 SY852100:SY852110 SY852118:SY852170 SY917519:SY917559 SY917562:SY917578 SY917580:SY917583 SY917586:SY917593 SY917595:SY917633 SY917636:SY917646 SY917654:SY917706 SY983055:SY983095 SY983098:SY983114 SY983116:SY983119 SY983122:SY983129 SY983131:SY983169 SY983172:SY983182 SY983190:SY983242 ACU13:ACU53 ACU56:ACU72 ACU74:ACU77 ACU80:ACU88 ACU90:ACU129 ACU132:ACU142 ACU150:ACU202 ACU65551:ACU65591 ACU65594:ACU65610 ACU65612:ACU65615 ACU65618:ACU65625 ACU65627:ACU65665 ACU65668:ACU65678 ACU65686:ACU65738 ACU131087:ACU131127 ACU131130:ACU131146 ACU131148:ACU131151 ACU131154:ACU131161 ACU131163:ACU131201 ACU131204:ACU131214 ACU131222:ACU131274 ACU196623:ACU196663 ACU196666:ACU196682 ACU196684:ACU196687 ACU196690:ACU196697 ACU196699:ACU196737 ACU196740:ACU196750 ACU196758:ACU196810 ACU262159:ACU262199 ACU262202:ACU262218 ACU262220:ACU262223 ACU262226:ACU262233 ACU262235:ACU262273 ACU262276:ACU262286 ACU262294:ACU262346 ACU327695:ACU327735 ACU327738:ACU327754 ACU327756:ACU327759 ACU327762:ACU327769 ACU327771:ACU327809 ACU327812:ACU327822 ACU327830:ACU327882 ACU393231:ACU393271 ACU393274:ACU393290 ACU393292:ACU393295 ACU393298:ACU393305 ACU393307:ACU393345 ACU393348:ACU393358 ACU393366:ACU393418 ACU458767:ACU458807 ACU458810:ACU458826 ACU458828:ACU458831 ACU458834:ACU458841 ACU458843:ACU458881 ACU458884:ACU458894 ACU458902:ACU458954 ACU524303:ACU524343 ACU524346:ACU524362 ACU524364:ACU524367 ACU524370:ACU524377 ACU524379:ACU524417 ACU524420:ACU524430 ACU524438:ACU524490 ACU589839:ACU589879 ACU589882:ACU589898 ACU589900:ACU589903 ACU589906:ACU589913 ACU589915:ACU589953 ACU589956:ACU589966 ACU589974:ACU590026 ACU655375:ACU655415 ACU655418:ACU655434 ACU655436:ACU655439 ACU655442:ACU655449 ACU655451:ACU655489 ACU655492:ACU655502 ACU655510:ACU655562 ACU720911:ACU720951 ACU720954:ACU720970 ACU720972:ACU720975 ACU720978:ACU720985 ACU720987:ACU721025 ACU721028:ACU721038 ACU721046:ACU721098 ACU786447:ACU786487 ACU786490:ACU786506 ACU786508:ACU786511 ACU786514:ACU786521 ACU786523:ACU786561 ACU786564:ACU786574 ACU786582:ACU786634 ACU851983:ACU852023 ACU852026:ACU852042 ACU852044:ACU852047 ACU852050:ACU852057 ACU852059:ACU852097 ACU852100:ACU852110 ACU852118:ACU852170 ACU917519:ACU917559 ACU917562:ACU917578 ACU917580:ACU917583 ACU917586:ACU917593 ACU917595:ACU917633 ACU917636:ACU917646 ACU917654:ACU917706 ACU983055:ACU983095 ACU983098:ACU983114 ACU983116:ACU983119 ACU983122:ACU983129 ACU983131:ACU983169 ACU983172:ACU983182 ACU983190:ACU983242 AMQ13:AMQ53 AMQ56:AMQ72 AMQ74:AMQ77 AMQ80:AMQ88 AMQ90:AMQ129 AMQ132:AMQ142 AMQ150:AMQ202 AMQ65551:AMQ65591 AMQ65594:AMQ65610 AMQ65612:AMQ65615 AMQ65618:AMQ65625 AMQ65627:AMQ65665 AMQ65668:AMQ65678 AMQ65686:AMQ65738 AMQ131087:AMQ131127 AMQ131130:AMQ131146 AMQ131148:AMQ131151 AMQ131154:AMQ131161 AMQ131163:AMQ131201 AMQ131204:AMQ131214 AMQ131222:AMQ131274 AMQ196623:AMQ196663 AMQ196666:AMQ196682 AMQ196684:AMQ196687 AMQ196690:AMQ196697 AMQ196699:AMQ196737 AMQ196740:AMQ196750 AMQ196758:AMQ196810 AMQ262159:AMQ262199 AMQ262202:AMQ262218 AMQ262220:AMQ262223 AMQ262226:AMQ262233 AMQ262235:AMQ262273 AMQ262276:AMQ262286 AMQ262294:AMQ262346 AMQ327695:AMQ327735 AMQ327738:AMQ327754 AMQ327756:AMQ327759 AMQ327762:AMQ327769 AMQ327771:AMQ327809 AMQ327812:AMQ327822 AMQ327830:AMQ327882 AMQ393231:AMQ393271 AMQ393274:AMQ393290 AMQ393292:AMQ393295 AMQ393298:AMQ393305 AMQ393307:AMQ393345 AMQ393348:AMQ393358 AMQ393366:AMQ393418 AMQ458767:AMQ458807 AMQ458810:AMQ458826 AMQ458828:AMQ458831 AMQ458834:AMQ458841 AMQ458843:AMQ458881 AMQ458884:AMQ458894 AMQ458902:AMQ458954 AMQ524303:AMQ524343 AMQ524346:AMQ524362 AMQ524364:AMQ524367 AMQ524370:AMQ524377 AMQ524379:AMQ524417 AMQ524420:AMQ524430 AMQ524438:AMQ524490 AMQ589839:AMQ589879 AMQ589882:AMQ589898 AMQ589900:AMQ589903 AMQ589906:AMQ589913 AMQ589915:AMQ589953 AMQ589956:AMQ589966 AMQ589974:AMQ590026 AMQ655375:AMQ655415 AMQ655418:AMQ655434 AMQ655436:AMQ655439 AMQ655442:AMQ655449 AMQ655451:AMQ655489 AMQ655492:AMQ655502 AMQ655510:AMQ655562 AMQ720911:AMQ720951 AMQ720954:AMQ720970 AMQ720972:AMQ720975 AMQ720978:AMQ720985 AMQ720987:AMQ721025 AMQ721028:AMQ721038 AMQ721046:AMQ721098 AMQ786447:AMQ786487 AMQ786490:AMQ786506 AMQ786508:AMQ786511 AMQ786514:AMQ786521 AMQ786523:AMQ786561 AMQ786564:AMQ786574 AMQ786582:AMQ786634 AMQ851983:AMQ852023 AMQ852026:AMQ852042 AMQ852044:AMQ852047 AMQ852050:AMQ852057 AMQ852059:AMQ852097 AMQ852100:AMQ852110 AMQ852118:AMQ852170 AMQ917519:AMQ917559 AMQ917562:AMQ917578 AMQ917580:AMQ917583 AMQ917586:AMQ917593 AMQ917595:AMQ917633 AMQ917636:AMQ917646 AMQ917654:AMQ917706 AMQ983055:AMQ983095 AMQ983098:AMQ983114 AMQ983116:AMQ983119 AMQ983122:AMQ983129 AMQ983131:AMQ983169 AMQ983172:AMQ983182 AMQ983190:AMQ983242 AWM13:AWM53 AWM56:AWM72 AWM74:AWM77 AWM80:AWM88 AWM90:AWM129 AWM132:AWM142 AWM150:AWM202 AWM65551:AWM65591 AWM65594:AWM65610 AWM65612:AWM65615 AWM65618:AWM65625 AWM65627:AWM65665 AWM65668:AWM65678 AWM65686:AWM65738 AWM131087:AWM131127 AWM131130:AWM131146 AWM131148:AWM131151 AWM131154:AWM131161 AWM131163:AWM131201 AWM131204:AWM131214 AWM131222:AWM131274 AWM196623:AWM196663 AWM196666:AWM196682 AWM196684:AWM196687 AWM196690:AWM196697 AWM196699:AWM196737 AWM196740:AWM196750 AWM196758:AWM196810 AWM262159:AWM262199 AWM262202:AWM262218 AWM262220:AWM262223 AWM262226:AWM262233 AWM262235:AWM262273 AWM262276:AWM262286 AWM262294:AWM262346 AWM327695:AWM327735 AWM327738:AWM327754 AWM327756:AWM327759 AWM327762:AWM327769 AWM327771:AWM327809 AWM327812:AWM327822 AWM327830:AWM327882 AWM393231:AWM393271 AWM393274:AWM393290 AWM393292:AWM393295 AWM393298:AWM393305 AWM393307:AWM393345 AWM393348:AWM393358 AWM393366:AWM393418 AWM458767:AWM458807 AWM458810:AWM458826 AWM458828:AWM458831 AWM458834:AWM458841 AWM458843:AWM458881 AWM458884:AWM458894 AWM458902:AWM458954 AWM524303:AWM524343 AWM524346:AWM524362 AWM524364:AWM524367 AWM524370:AWM524377 AWM524379:AWM524417 AWM524420:AWM524430 AWM524438:AWM524490 AWM589839:AWM589879 AWM589882:AWM589898 AWM589900:AWM589903 AWM589906:AWM589913 AWM589915:AWM589953 AWM589956:AWM589966 AWM589974:AWM590026 AWM655375:AWM655415 AWM655418:AWM655434 AWM655436:AWM655439 AWM655442:AWM655449 AWM655451:AWM655489 AWM655492:AWM655502 AWM655510:AWM655562 AWM720911:AWM720951 AWM720954:AWM720970 AWM720972:AWM720975 AWM720978:AWM720985 AWM720987:AWM721025 AWM721028:AWM721038 AWM721046:AWM721098 AWM786447:AWM786487 AWM786490:AWM786506 AWM786508:AWM786511 AWM786514:AWM786521 AWM786523:AWM786561 AWM786564:AWM786574 AWM786582:AWM786634 AWM851983:AWM852023 AWM852026:AWM852042 AWM852044:AWM852047 AWM852050:AWM852057 AWM852059:AWM852097 AWM852100:AWM852110 AWM852118:AWM852170 AWM917519:AWM917559 AWM917562:AWM917578 AWM917580:AWM917583 AWM917586:AWM917593 AWM917595:AWM917633 AWM917636:AWM917646 AWM917654:AWM917706 AWM983055:AWM983095 AWM983098:AWM983114 AWM983116:AWM983119 AWM983122:AWM983129 AWM983131:AWM983169 AWM983172:AWM983182 AWM983190:AWM983242 BGI13:BGI53 BGI56:BGI72 BGI74:BGI77 BGI80:BGI88 BGI90:BGI129 BGI132:BGI142 BGI150:BGI202 BGI65551:BGI65591 BGI65594:BGI65610 BGI65612:BGI65615 BGI65618:BGI65625 BGI65627:BGI65665 BGI65668:BGI65678 BGI65686:BGI65738 BGI131087:BGI131127 BGI131130:BGI131146 BGI131148:BGI131151 BGI131154:BGI131161 BGI131163:BGI131201 BGI131204:BGI131214 BGI131222:BGI131274 BGI196623:BGI196663 BGI196666:BGI196682 BGI196684:BGI196687 BGI196690:BGI196697 BGI196699:BGI196737 BGI196740:BGI196750 BGI196758:BGI196810 BGI262159:BGI262199 BGI262202:BGI262218 BGI262220:BGI262223 BGI262226:BGI262233 BGI262235:BGI262273 BGI262276:BGI262286 BGI262294:BGI262346 BGI327695:BGI327735 BGI327738:BGI327754 BGI327756:BGI327759 BGI327762:BGI327769 BGI327771:BGI327809 BGI327812:BGI327822 BGI327830:BGI327882 BGI393231:BGI393271 BGI393274:BGI393290 BGI393292:BGI393295 BGI393298:BGI393305 BGI393307:BGI393345 BGI393348:BGI393358 BGI393366:BGI393418 BGI458767:BGI458807 BGI458810:BGI458826 BGI458828:BGI458831 BGI458834:BGI458841 BGI458843:BGI458881 BGI458884:BGI458894 BGI458902:BGI458954 BGI524303:BGI524343 BGI524346:BGI524362 BGI524364:BGI524367 BGI524370:BGI524377 BGI524379:BGI524417 BGI524420:BGI524430 BGI524438:BGI524490 BGI589839:BGI589879 BGI589882:BGI589898 BGI589900:BGI589903 BGI589906:BGI589913 BGI589915:BGI589953 BGI589956:BGI589966 BGI589974:BGI590026 BGI655375:BGI655415 BGI655418:BGI655434 BGI655436:BGI655439 BGI655442:BGI655449 BGI655451:BGI655489 BGI655492:BGI655502 BGI655510:BGI655562 BGI720911:BGI720951 BGI720954:BGI720970 BGI720972:BGI720975 BGI720978:BGI720985 BGI720987:BGI721025 BGI721028:BGI721038 BGI721046:BGI721098 BGI786447:BGI786487 BGI786490:BGI786506 BGI786508:BGI786511 BGI786514:BGI786521 BGI786523:BGI786561 BGI786564:BGI786574 BGI786582:BGI786634 BGI851983:BGI852023 BGI852026:BGI852042 BGI852044:BGI852047 BGI852050:BGI852057 BGI852059:BGI852097 BGI852100:BGI852110 BGI852118:BGI852170 BGI917519:BGI917559 BGI917562:BGI917578 BGI917580:BGI917583 BGI917586:BGI917593 BGI917595:BGI917633 BGI917636:BGI917646 BGI917654:BGI917706 BGI983055:BGI983095 BGI983098:BGI983114 BGI983116:BGI983119 BGI983122:BGI983129 BGI983131:BGI983169 BGI983172:BGI983182 BGI983190:BGI983242 BQE13:BQE53 BQE56:BQE72 BQE74:BQE77 BQE80:BQE88 BQE90:BQE129 BQE132:BQE142 BQE150:BQE202 BQE65551:BQE65591 BQE65594:BQE65610 BQE65612:BQE65615 BQE65618:BQE65625 BQE65627:BQE65665 BQE65668:BQE65678 BQE65686:BQE65738 BQE131087:BQE131127 BQE131130:BQE131146 BQE131148:BQE131151 BQE131154:BQE131161 BQE131163:BQE131201 BQE131204:BQE131214 BQE131222:BQE131274 BQE196623:BQE196663 BQE196666:BQE196682 BQE196684:BQE196687 BQE196690:BQE196697 BQE196699:BQE196737 BQE196740:BQE196750 BQE196758:BQE196810 BQE262159:BQE262199 BQE262202:BQE262218 BQE262220:BQE262223 BQE262226:BQE262233 BQE262235:BQE262273 BQE262276:BQE262286 BQE262294:BQE262346 BQE327695:BQE327735 BQE327738:BQE327754 BQE327756:BQE327759 BQE327762:BQE327769 BQE327771:BQE327809 BQE327812:BQE327822 BQE327830:BQE327882 BQE393231:BQE393271 BQE393274:BQE393290 BQE393292:BQE393295 BQE393298:BQE393305 BQE393307:BQE393345 BQE393348:BQE393358 BQE393366:BQE393418 BQE458767:BQE458807 BQE458810:BQE458826 BQE458828:BQE458831 BQE458834:BQE458841 BQE458843:BQE458881 BQE458884:BQE458894 BQE458902:BQE458954 BQE524303:BQE524343 BQE524346:BQE524362 BQE524364:BQE524367 BQE524370:BQE524377 BQE524379:BQE524417 BQE524420:BQE524430 BQE524438:BQE524490 BQE589839:BQE589879 BQE589882:BQE589898 BQE589900:BQE589903 BQE589906:BQE589913 BQE589915:BQE589953 BQE589956:BQE589966 BQE589974:BQE590026 BQE655375:BQE655415 BQE655418:BQE655434 BQE655436:BQE655439 BQE655442:BQE655449 BQE655451:BQE655489 BQE655492:BQE655502 BQE655510:BQE655562 BQE720911:BQE720951 BQE720954:BQE720970 BQE720972:BQE720975 BQE720978:BQE720985 BQE720987:BQE721025 BQE721028:BQE721038 BQE721046:BQE721098 BQE786447:BQE786487 BQE786490:BQE786506 BQE786508:BQE786511 BQE786514:BQE786521 BQE786523:BQE786561 BQE786564:BQE786574 BQE786582:BQE786634 BQE851983:BQE852023 BQE852026:BQE852042 BQE852044:BQE852047 BQE852050:BQE852057 BQE852059:BQE852097 BQE852100:BQE852110 BQE852118:BQE852170 BQE917519:BQE917559 BQE917562:BQE917578 BQE917580:BQE917583 BQE917586:BQE917593 BQE917595:BQE917633 BQE917636:BQE917646 BQE917654:BQE917706 BQE983055:BQE983095 BQE983098:BQE983114 BQE983116:BQE983119 BQE983122:BQE983129 BQE983131:BQE983169 BQE983172:BQE983182 BQE983190:BQE983242 CAA13:CAA53 CAA56:CAA72 CAA74:CAA77 CAA80:CAA88 CAA90:CAA129 CAA132:CAA142 CAA150:CAA202 CAA65551:CAA65591 CAA65594:CAA65610 CAA65612:CAA65615 CAA65618:CAA65625 CAA65627:CAA65665 CAA65668:CAA65678 CAA65686:CAA65738 CAA131087:CAA131127 CAA131130:CAA131146 CAA131148:CAA131151 CAA131154:CAA131161 CAA131163:CAA131201 CAA131204:CAA131214 CAA131222:CAA131274 CAA196623:CAA196663 CAA196666:CAA196682 CAA196684:CAA196687 CAA196690:CAA196697 CAA196699:CAA196737 CAA196740:CAA196750 CAA196758:CAA196810 CAA262159:CAA262199 CAA262202:CAA262218 CAA262220:CAA262223 CAA262226:CAA262233 CAA262235:CAA262273 CAA262276:CAA262286 CAA262294:CAA262346 CAA327695:CAA327735 CAA327738:CAA327754 CAA327756:CAA327759 CAA327762:CAA327769 CAA327771:CAA327809 CAA327812:CAA327822 CAA327830:CAA327882 CAA393231:CAA393271 CAA393274:CAA393290 CAA393292:CAA393295 CAA393298:CAA393305 CAA393307:CAA393345 CAA393348:CAA393358 CAA393366:CAA393418 CAA458767:CAA458807 CAA458810:CAA458826 CAA458828:CAA458831 CAA458834:CAA458841 CAA458843:CAA458881 CAA458884:CAA458894 CAA458902:CAA458954 CAA524303:CAA524343 CAA524346:CAA524362 CAA524364:CAA524367 CAA524370:CAA524377 CAA524379:CAA524417 CAA524420:CAA524430 CAA524438:CAA524490 CAA589839:CAA589879 CAA589882:CAA589898 CAA589900:CAA589903 CAA589906:CAA589913 CAA589915:CAA589953 CAA589956:CAA589966 CAA589974:CAA590026 CAA655375:CAA655415 CAA655418:CAA655434 CAA655436:CAA655439 CAA655442:CAA655449 CAA655451:CAA655489 CAA655492:CAA655502 CAA655510:CAA655562 CAA720911:CAA720951 CAA720954:CAA720970 CAA720972:CAA720975 CAA720978:CAA720985 CAA720987:CAA721025 CAA721028:CAA721038 CAA721046:CAA721098 CAA786447:CAA786487 CAA786490:CAA786506 CAA786508:CAA786511 CAA786514:CAA786521 CAA786523:CAA786561 CAA786564:CAA786574 CAA786582:CAA786634 CAA851983:CAA852023 CAA852026:CAA852042 CAA852044:CAA852047 CAA852050:CAA852057 CAA852059:CAA852097 CAA852100:CAA852110 CAA852118:CAA852170 CAA917519:CAA917559 CAA917562:CAA917578 CAA917580:CAA917583 CAA917586:CAA917593 CAA917595:CAA917633 CAA917636:CAA917646 CAA917654:CAA917706 CAA983055:CAA983095 CAA983098:CAA983114 CAA983116:CAA983119 CAA983122:CAA983129 CAA983131:CAA983169 CAA983172:CAA983182 CAA983190:CAA983242 CJW13:CJW53 CJW56:CJW72 CJW74:CJW77 CJW80:CJW88 CJW90:CJW129 CJW132:CJW142 CJW150:CJW202 CJW65551:CJW65591 CJW65594:CJW65610 CJW65612:CJW65615 CJW65618:CJW65625 CJW65627:CJW65665 CJW65668:CJW65678 CJW65686:CJW65738 CJW131087:CJW131127 CJW131130:CJW131146 CJW131148:CJW131151 CJW131154:CJW131161 CJW131163:CJW131201 CJW131204:CJW131214 CJW131222:CJW131274 CJW196623:CJW196663 CJW196666:CJW196682 CJW196684:CJW196687 CJW196690:CJW196697 CJW196699:CJW196737 CJW196740:CJW196750 CJW196758:CJW196810 CJW262159:CJW262199 CJW262202:CJW262218 CJW262220:CJW262223 CJW262226:CJW262233 CJW262235:CJW262273 CJW262276:CJW262286 CJW262294:CJW262346 CJW327695:CJW327735 CJW327738:CJW327754 CJW327756:CJW327759 CJW327762:CJW327769 CJW327771:CJW327809 CJW327812:CJW327822 CJW327830:CJW327882 CJW393231:CJW393271 CJW393274:CJW393290 CJW393292:CJW393295 CJW393298:CJW393305 CJW393307:CJW393345 CJW393348:CJW393358 CJW393366:CJW393418 CJW458767:CJW458807 CJW458810:CJW458826 CJW458828:CJW458831 CJW458834:CJW458841 CJW458843:CJW458881 CJW458884:CJW458894 CJW458902:CJW458954 CJW524303:CJW524343 CJW524346:CJW524362 CJW524364:CJW524367 CJW524370:CJW524377 CJW524379:CJW524417 CJW524420:CJW524430 CJW524438:CJW524490 CJW589839:CJW589879 CJW589882:CJW589898 CJW589900:CJW589903 CJW589906:CJW589913 CJW589915:CJW589953 CJW589956:CJW589966 CJW589974:CJW590026 CJW655375:CJW655415 CJW655418:CJW655434 CJW655436:CJW655439 CJW655442:CJW655449 CJW655451:CJW655489 CJW655492:CJW655502 CJW655510:CJW655562 CJW720911:CJW720951 CJW720954:CJW720970 CJW720972:CJW720975 CJW720978:CJW720985 CJW720987:CJW721025 CJW721028:CJW721038 CJW721046:CJW721098 CJW786447:CJW786487 CJW786490:CJW786506 CJW786508:CJW786511 CJW786514:CJW786521 CJW786523:CJW786561 CJW786564:CJW786574 CJW786582:CJW786634 CJW851983:CJW852023 CJW852026:CJW852042 CJW852044:CJW852047 CJW852050:CJW852057 CJW852059:CJW852097 CJW852100:CJW852110 CJW852118:CJW852170 CJW917519:CJW917559 CJW917562:CJW917578 CJW917580:CJW917583 CJW917586:CJW917593 CJW917595:CJW917633 CJW917636:CJW917646 CJW917654:CJW917706 CJW983055:CJW983095 CJW983098:CJW983114 CJW983116:CJW983119 CJW983122:CJW983129 CJW983131:CJW983169 CJW983172:CJW983182 CJW983190:CJW983242 CTS13:CTS53 CTS56:CTS72 CTS74:CTS77 CTS80:CTS88 CTS90:CTS129 CTS132:CTS142 CTS150:CTS202 CTS65551:CTS65591 CTS65594:CTS65610 CTS65612:CTS65615 CTS65618:CTS65625 CTS65627:CTS65665 CTS65668:CTS65678 CTS65686:CTS65738 CTS131087:CTS131127 CTS131130:CTS131146 CTS131148:CTS131151 CTS131154:CTS131161 CTS131163:CTS131201 CTS131204:CTS131214 CTS131222:CTS131274 CTS196623:CTS196663 CTS196666:CTS196682 CTS196684:CTS196687 CTS196690:CTS196697 CTS196699:CTS196737 CTS196740:CTS196750 CTS196758:CTS196810 CTS262159:CTS262199 CTS262202:CTS262218 CTS262220:CTS262223 CTS262226:CTS262233 CTS262235:CTS262273 CTS262276:CTS262286 CTS262294:CTS262346 CTS327695:CTS327735 CTS327738:CTS327754 CTS327756:CTS327759 CTS327762:CTS327769 CTS327771:CTS327809 CTS327812:CTS327822 CTS327830:CTS327882 CTS393231:CTS393271 CTS393274:CTS393290 CTS393292:CTS393295 CTS393298:CTS393305 CTS393307:CTS393345 CTS393348:CTS393358 CTS393366:CTS393418 CTS458767:CTS458807 CTS458810:CTS458826 CTS458828:CTS458831 CTS458834:CTS458841 CTS458843:CTS458881 CTS458884:CTS458894 CTS458902:CTS458954 CTS524303:CTS524343 CTS524346:CTS524362 CTS524364:CTS524367 CTS524370:CTS524377 CTS524379:CTS524417 CTS524420:CTS524430 CTS524438:CTS524490 CTS589839:CTS589879 CTS589882:CTS589898 CTS589900:CTS589903 CTS589906:CTS589913 CTS589915:CTS589953 CTS589956:CTS589966 CTS589974:CTS590026 CTS655375:CTS655415 CTS655418:CTS655434 CTS655436:CTS655439 CTS655442:CTS655449 CTS655451:CTS655489 CTS655492:CTS655502 CTS655510:CTS655562 CTS720911:CTS720951 CTS720954:CTS720970 CTS720972:CTS720975 CTS720978:CTS720985 CTS720987:CTS721025 CTS721028:CTS721038 CTS721046:CTS721098 CTS786447:CTS786487 CTS786490:CTS786506 CTS786508:CTS786511 CTS786514:CTS786521 CTS786523:CTS786561 CTS786564:CTS786574 CTS786582:CTS786634 CTS851983:CTS852023 CTS852026:CTS852042 CTS852044:CTS852047 CTS852050:CTS852057 CTS852059:CTS852097 CTS852100:CTS852110 CTS852118:CTS852170 CTS917519:CTS917559 CTS917562:CTS917578 CTS917580:CTS917583 CTS917586:CTS917593 CTS917595:CTS917633 CTS917636:CTS917646 CTS917654:CTS917706 CTS983055:CTS983095 CTS983098:CTS983114 CTS983116:CTS983119 CTS983122:CTS983129 CTS983131:CTS983169 CTS983172:CTS983182 CTS983190:CTS983242 DDO13:DDO53 DDO56:DDO72 DDO74:DDO77 DDO80:DDO88 DDO90:DDO129 DDO132:DDO142 DDO150:DDO202 DDO65551:DDO65591 DDO65594:DDO65610 DDO65612:DDO65615 DDO65618:DDO65625 DDO65627:DDO65665 DDO65668:DDO65678 DDO65686:DDO65738 DDO131087:DDO131127 DDO131130:DDO131146 DDO131148:DDO131151 DDO131154:DDO131161 DDO131163:DDO131201 DDO131204:DDO131214 DDO131222:DDO131274 DDO196623:DDO196663 DDO196666:DDO196682 DDO196684:DDO196687 DDO196690:DDO196697 DDO196699:DDO196737 DDO196740:DDO196750 DDO196758:DDO196810 DDO262159:DDO262199 DDO262202:DDO262218 DDO262220:DDO262223 DDO262226:DDO262233 DDO262235:DDO262273 DDO262276:DDO262286 DDO262294:DDO262346 DDO327695:DDO327735 DDO327738:DDO327754 DDO327756:DDO327759 DDO327762:DDO327769 DDO327771:DDO327809 DDO327812:DDO327822 DDO327830:DDO327882 DDO393231:DDO393271 DDO393274:DDO393290 DDO393292:DDO393295 DDO393298:DDO393305 DDO393307:DDO393345 DDO393348:DDO393358 DDO393366:DDO393418 DDO458767:DDO458807 DDO458810:DDO458826 DDO458828:DDO458831 DDO458834:DDO458841 DDO458843:DDO458881 DDO458884:DDO458894 DDO458902:DDO458954 DDO524303:DDO524343 DDO524346:DDO524362 DDO524364:DDO524367 DDO524370:DDO524377 DDO524379:DDO524417 DDO524420:DDO524430 DDO524438:DDO524490 DDO589839:DDO589879 DDO589882:DDO589898 DDO589900:DDO589903 DDO589906:DDO589913 DDO589915:DDO589953 DDO589956:DDO589966 DDO589974:DDO590026 DDO655375:DDO655415 DDO655418:DDO655434 DDO655436:DDO655439 DDO655442:DDO655449 DDO655451:DDO655489 DDO655492:DDO655502 DDO655510:DDO655562 DDO720911:DDO720951 DDO720954:DDO720970 DDO720972:DDO720975 DDO720978:DDO720985 DDO720987:DDO721025 DDO721028:DDO721038 DDO721046:DDO721098 DDO786447:DDO786487 DDO786490:DDO786506 DDO786508:DDO786511 DDO786514:DDO786521 DDO786523:DDO786561 DDO786564:DDO786574 DDO786582:DDO786634 DDO851983:DDO852023 DDO852026:DDO852042 DDO852044:DDO852047 DDO852050:DDO852057 DDO852059:DDO852097 DDO852100:DDO852110 DDO852118:DDO852170 DDO917519:DDO917559 DDO917562:DDO917578 DDO917580:DDO917583 DDO917586:DDO917593 DDO917595:DDO917633 DDO917636:DDO917646 DDO917654:DDO917706 DDO983055:DDO983095 DDO983098:DDO983114 DDO983116:DDO983119 DDO983122:DDO983129 DDO983131:DDO983169 DDO983172:DDO983182 DDO983190:DDO983242 DNK13:DNK53 DNK56:DNK72 DNK74:DNK77 DNK80:DNK88 DNK90:DNK129 DNK132:DNK142 DNK150:DNK202 DNK65551:DNK65591 DNK65594:DNK65610 DNK65612:DNK65615 DNK65618:DNK65625 DNK65627:DNK65665 DNK65668:DNK65678 DNK65686:DNK65738 DNK131087:DNK131127 DNK131130:DNK131146 DNK131148:DNK131151 DNK131154:DNK131161 DNK131163:DNK131201 DNK131204:DNK131214 DNK131222:DNK131274 DNK196623:DNK196663 DNK196666:DNK196682 DNK196684:DNK196687 DNK196690:DNK196697 DNK196699:DNK196737 DNK196740:DNK196750 DNK196758:DNK196810 DNK262159:DNK262199 DNK262202:DNK262218 DNK262220:DNK262223 DNK262226:DNK262233 DNK262235:DNK262273 DNK262276:DNK262286 DNK262294:DNK262346 DNK327695:DNK327735 DNK327738:DNK327754 DNK327756:DNK327759 DNK327762:DNK327769 DNK327771:DNK327809 DNK327812:DNK327822 DNK327830:DNK327882 DNK393231:DNK393271 DNK393274:DNK393290 DNK393292:DNK393295 DNK393298:DNK393305 DNK393307:DNK393345 DNK393348:DNK393358 DNK393366:DNK393418 DNK458767:DNK458807 DNK458810:DNK458826 DNK458828:DNK458831 DNK458834:DNK458841 DNK458843:DNK458881 DNK458884:DNK458894 DNK458902:DNK458954 DNK524303:DNK524343 DNK524346:DNK524362 DNK524364:DNK524367 DNK524370:DNK524377 DNK524379:DNK524417 DNK524420:DNK524430 DNK524438:DNK524490 DNK589839:DNK589879 DNK589882:DNK589898 DNK589900:DNK589903 DNK589906:DNK589913 DNK589915:DNK589953 DNK589956:DNK589966 DNK589974:DNK590026 DNK655375:DNK655415 DNK655418:DNK655434 DNK655436:DNK655439 DNK655442:DNK655449 DNK655451:DNK655489 DNK655492:DNK655502 DNK655510:DNK655562 DNK720911:DNK720951 DNK720954:DNK720970 DNK720972:DNK720975 DNK720978:DNK720985 DNK720987:DNK721025 DNK721028:DNK721038 DNK721046:DNK721098 DNK786447:DNK786487 DNK786490:DNK786506 DNK786508:DNK786511 DNK786514:DNK786521 DNK786523:DNK786561 DNK786564:DNK786574 DNK786582:DNK786634 DNK851983:DNK852023 DNK852026:DNK852042 DNK852044:DNK852047 DNK852050:DNK852057 DNK852059:DNK852097 DNK852100:DNK852110 DNK852118:DNK852170 DNK917519:DNK917559 DNK917562:DNK917578 DNK917580:DNK917583 DNK917586:DNK917593 DNK917595:DNK917633 DNK917636:DNK917646 DNK917654:DNK917706 DNK983055:DNK983095 DNK983098:DNK983114 DNK983116:DNK983119 DNK983122:DNK983129 DNK983131:DNK983169 DNK983172:DNK983182 DNK983190:DNK983242 DXG13:DXG53 DXG56:DXG72 DXG74:DXG77 DXG80:DXG88 DXG90:DXG129 DXG132:DXG142 DXG150:DXG202 DXG65551:DXG65591 DXG65594:DXG65610 DXG65612:DXG65615 DXG65618:DXG65625 DXG65627:DXG65665 DXG65668:DXG65678 DXG65686:DXG65738 DXG131087:DXG131127 DXG131130:DXG131146 DXG131148:DXG131151 DXG131154:DXG131161 DXG131163:DXG131201 DXG131204:DXG131214 DXG131222:DXG131274 DXG196623:DXG196663 DXG196666:DXG196682 DXG196684:DXG196687 DXG196690:DXG196697 DXG196699:DXG196737 DXG196740:DXG196750 DXG196758:DXG196810 DXG262159:DXG262199 DXG262202:DXG262218 DXG262220:DXG262223 DXG262226:DXG262233 DXG262235:DXG262273 DXG262276:DXG262286 DXG262294:DXG262346 DXG327695:DXG327735 DXG327738:DXG327754 DXG327756:DXG327759 DXG327762:DXG327769 DXG327771:DXG327809 DXG327812:DXG327822 DXG327830:DXG327882 DXG393231:DXG393271 DXG393274:DXG393290 DXG393292:DXG393295 DXG393298:DXG393305 DXG393307:DXG393345 DXG393348:DXG393358 DXG393366:DXG393418 DXG458767:DXG458807 DXG458810:DXG458826 DXG458828:DXG458831 DXG458834:DXG458841 DXG458843:DXG458881 DXG458884:DXG458894 DXG458902:DXG458954 DXG524303:DXG524343 DXG524346:DXG524362 DXG524364:DXG524367 DXG524370:DXG524377 DXG524379:DXG524417 DXG524420:DXG524430 DXG524438:DXG524490 DXG589839:DXG589879 DXG589882:DXG589898 DXG589900:DXG589903 DXG589906:DXG589913 DXG589915:DXG589953 DXG589956:DXG589966 DXG589974:DXG590026 DXG655375:DXG655415 DXG655418:DXG655434 DXG655436:DXG655439 DXG655442:DXG655449 DXG655451:DXG655489 DXG655492:DXG655502 DXG655510:DXG655562 DXG720911:DXG720951 DXG720954:DXG720970 DXG720972:DXG720975 DXG720978:DXG720985 DXG720987:DXG721025 DXG721028:DXG721038 DXG721046:DXG721098 DXG786447:DXG786487 DXG786490:DXG786506 DXG786508:DXG786511 DXG786514:DXG786521 DXG786523:DXG786561 DXG786564:DXG786574 DXG786582:DXG786634 DXG851983:DXG852023 DXG852026:DXG852042 DXG852044:DXG852047 DXG852050:DXG852057 DXG852059:DXG852097 DXG852100:DXG852110 DXG852118:DXG852170 DXG917519:DXG917559 DXG917562:DXG917578 DXG917580:DXG917583 DXG917586:DXG917593 DXG917595:DXG917633 DXG917636:DXG917646 DXG917654:DXG917706 DXG983055:DXG983095 DXG983098:DXG983114 DXG983116:DXG983119 DXG983122:DXG983129 DXG983131:DXG983169 DXG983172:DXG983182 DXG983190:DXG983242 EHC13:EHC53 EHC56:EHC72 EHC74:EHC77 EHC80:EHC88 EHC90:EHC129 EHC132:EHC142 EHC150:EHC202 EHC65551:EHC65591 EHC65594:EHC65610 EHC65612:EHC65615 EHC65618:EHC65625 EHC65627:EHC65665 EHC65668:EHC65678 EHC65686:EHC65738 EHC131087:EHC131127 EHC131130:EHC131146 EHC131148:EHC131151 EHC131154:EHC131161 EHC131163:EHC131201 EHC131204:EHC131214 EHC131222:EHC131274 EHC196623:EHC196663 EHC196666:EHC196682 EHC196684:EHC196687 EHC196690:EHC196697 EHC196699:EHC196737 EHC196740:EHC196750 EHC196758:EHC196810 EHC262159:EHC262199 EHC262202:EHC262218 EHC262220:EHC262223 EHC262226:EHC262233 EHC262235:EHC262273 EHC262276:EHC262286 EHC262294:EHC262346 EHC327695:EHC327735 EHC327738:EHC327754 EHC327756:EHC327759 EHC327762:EHC327769 EHC327771:EHC327809 EHC327812:EHC327822 EHC327830:EHC327882 EHC393231:EHC393271 EHC393274:EHC393290 EHC393292:EHC393295 EHC393298:EHC393305 EHC393307:EHC393345 EHC393348:EHC393358 EHC393366:EHC393418 EHC458767:EHC458807 EHC458810:EHC458826 EHC458828:EHC458831 EHC458834:EHC458841 EHC458843:EHC458881 EHC458884:EHC458894 EHC458902:EHC458954 EHC524303:EHC524343 EHC524346:EHC524362 EHC524364:EHC524367 EHC524370:EHC524377 EHC524379:EHC524417 EHC524420:EHC524430 EHC524438:EHC524490 EHC589839:EHC589879 EHC589882:EHC589898 EHC589900:EHC589903 EHC589906:EHC589913 EHC589915:EHC589953 EHC589956:EHC589966 EHC589974:EHC590026 EHC655375:EHC655415 EHC655418:EHC655434 EHC655436:EHC655439 EHC655442:EHC655449 EHC655451:EHC655489 EHC655492:EHC655502 EHC655510:EHC655562 EHC720911:EHC720951 EHC720954:EHC720970 EHC720972:EHC720975 EHC720978:EHC720985 EHC720987:EHC721025 EHC721028:EHC721038 EHC721046:EHC721098 EHC786447:EHC786487 EHC786490:EHC786506 EHC786508:EHC786511 EHC786514:EHC786521 EHC786523:EHC786561 EHC786564:EHC786574 EHC786582:EHC786634 EHC851983:EHC852023 EHC852026:EHC852042 EHC852044:EHC852047 EHC852050:EHC852057 EHC852059:EHC852097 EHC852100:EHC852110 EHC852118:EHC852170 EHC917519:EHC917559 EHC917562:EHC917578 EHC917580:EHC917583 EHC917586:EHC917593 EHC917595:EHC917633 EHC917636:EHC917646 EHC917654:EHC917706 EHC983055:EHC983095 EHC983098:EHC983114 EHC983116:EHC983119 EHC983122:EHC983129 EHC983131:EHC983169 EHC983172:EHC983182 EHC983190:EHC983242 EQY13:EQY53 EQY56:EQY72 EQY74:EQY77 EQY80:EQY88 EQY90:EQY129 EQY132:EQY142 EQY150:EQY202 EQY65551:EQY65591 EQY65594:EQY65610 EQY65612:EQY65615 EQY65618:EQY65625 EQY65627:EQY65665 EQY65668:EQY65678 EQY65686:EQY65738 EQY131087:EQY131127 EQY131130:EQY131146 EQY131148:EQY131151 EQY131154:EQY131161 EQY131163:EQY131201 EQY131204:EQY131214 EQY131222:EQY131274 EQY196623:EQY196663 EQY196666:EQY196682 EQY196684:EQY196687 EQY196690:EQY196697 EQY196699:EQY196737 EQY196740:EQY196750 EQY196758:EQY196810 EQY262159:EQY262199 EQY262202:EQY262218 EQY262220:EQY262223 EQY262226:EQY262233 EQY262235:EQY262273 EQY262276:EQY262286 EQY262294:EQY262346 EQY327695:EQY327735 EQY327738:EQY327754 EQY327756:EQY327759 EQY327762:EQY327769 EQY327771:EQY327809 EQY327812:EQY327822 EQY327830:EQY327882 EQY393231:EQY393271 EQY393274:EQY393290 EQY393292:EQY393295 EQY393298:EQY393305 EQY393307:EQY393345 EQY393348:EQY393358 EQY393366:EQY393418 EQY458767:EQY458807 EQY458810:EQY458826 EQY458828:EQY458831 EQY458834:EQY458841 EQY458843:EQY458881 EQY458884:EQY458894 EQY458902:EQY458954 EQY524303:EQY524343 EQY524346:EQY524362 EQY524364:EQY524367 EQY524370:EQY524377 EQY524379:EQY524417 EQY524420:EQY524430 EQY524438:EQY524490 EQY589839:EQY589879 EQY589882:EQY589898 EQY589900:EQY589903 EQY589906:EQY589913 EQY589915:EQY589953 EQY589956:EQY589966 EQY589974:EQY590026 EQY655375:EQY655415 EQY655418:EQY655434 EQY655436:EQY655439 EQY655442:EQY655449 EQY655451:EQY655489 EQY655492:EQY655502 EQY655510:EQY655562 EQY720911:EQY720951 EQY720954:EQY720970 EQY720972:EQY720975 EQY720978:EQY720985 EQY720987:EQY721025 EQY721028:EQY721038 EQY721046:EQY721098 EQY786447:EQY786487 EQY786490:EQY786506 EQY786508:EQY786511 EQY786514:EQY786521 EQY786523:EQY786561 EQY786564:EQY786574 EQY786582:EQY786634 EQY851983:EQY852023 EQY852026:EQY852042 EQY852044:EQY852047 EQY852050:EQY852057 EQY852059:EQY852097 EQY852100:EQY852110 EQY852118:EQY852170 EQY917519:EQY917559 EQY917562:EQY917578 EQY917580:EQY917583 EQY917586:EQY917593 EQY917595:EQY917633 EQY917636:EQY917646 EQY917654:EQY917706 EQY983055:EQY983095 EQY983098:EQY983114 EQY983116:EQY983119 EQY983122:EQY983129 EQY983131:EQY983169 EQY983172:EQY983182 EQY983190:EQY983242 FAU13:FAU53 FAU56:FAU72 FAU74:FAU77 FAU80:FAU88 FAU90:FAU129 FAU132:FAU142 FAU150:FAU202 FAU65551:FAU65591 FAU65594:FAU65610 FAU65612:FAU65615 FAU65618:FAU65625 FAU65627:FAU65665 FAU65668:FAU65678 FAU65686:FAU65738 FAU131087:FAU131127 FAU131130:FAU131146 FAU131148:FAU131151 FAU131154:FAU131161 FAU131163:FAU131201 FAU131204:FAU131214 FAU131222:FAU131274 FAU196623:FAU196663 FAU196666:FAU196682 FAU196684:FAU196687 FAU196690:FAU196697 FAU196699:FAU196737 FAU196740:FAU196750 FAU196758:FAU196810 FAU262159:FAU262199 FAU262202:FAU262218 FAU262220:FAU262223 FAU262226:FAU262233 FAU262235:FAU262273 FAU262276:FAU262286 FAU262294:FAU262346 FAU327695:FAU327735 FAU327738:FAU327754 FAU327756:FAU327759 FAU327762:FAU327769 FAU327771:FAU327809 FAU327812:FAU327822 FAU327830:FAU327882 FAU393231:FAU393271 FAU393274:FAU393290 FAU393292:FAU393295 FAU393298:FAU393305 FAU393307:FAU393345 FAU393348:FAU393358 FAU393366:FAU393418 FAU458767:FAU458807 FAU458810:FAU458826 FAU458828:FAU458831 FAU458834:FAU458841 FAU458843:FAU458881 FAU458884:FAU458894 FAU458902:FAU458954 FAU524303:FAU524343 FAU524346:FAU524362 FAU524364:FAU524367 FAU524370:FAU524377 FAU524379:FAU524417 FAU524420:FAU524430 FAU524438:FAU524490 FAU589839:FAU589879 FAU589882:FAU589898 FAU589900:FAU589903 FAU589906:FAU589913 FAU589915:FAU589953 FAU589956:FAU589966 FAU589974:FAU590026 FAU655375:FAU655415 FAU655418:FAU655434 FAU655436:FAU655439 FAU655442:FAU655449 FAU655451:FAU655489 FAU655492:FAU655502 FAU655510:FAU655562 FAU720911:FAU720951 FAU720954:FAU720970 FAU720972:FAU720975 FAU720978:FAU720985 FAU720987:FAU721025 FAU721028:FAU721038 FAU721046:FAU721098 FAU786447:FAU786487 FAU786490:FAU786506 FAU786508:FAU786511 FAU786514:FAU786521 FAU786523:FAU786561 FAU786564:FAU786574 FAU786582:FAU786634 FAU851983:FAU852023 FAU852026:FAU852042 FAU852044:FAU852047 FAU852050:FAU852057 FAU852059:FAU852097 FAU852100:FAU852110 FAU852118:FAU852170 FAU917519:FAU917559 FAU917562:FAU917578 FAU917580:FAU917583 FAU917586:FAU917593 FAU917595:FAU917633 FAU917636:FAU917646 FAU917654:FAU917706 FAU983055:FAU983095 FAU983098:FAU983114 FAU983116:FAU983119 FAU983122:FAU983129 FAU983131:FAU983169 FAU983172:FAU983182 FAU983190:FAU983242 FKQ13:FKQ53 FKQ56:FKQ72 FKQ74:FKQ77 FKQ80:FKQ88 FKQ90:FKQ129 FKQ132:FKQ142 FKQ150:FKQ202 FKQ65551:FKQ65591 FKQ65594:FKQ65610 FKQ65612:FKQ65615 FKQ65618:FKQ65625 FKQ65627:FKQ65665 FKQ65668:FKQ65678 FKQ65686:FKQ65738 FKQ131087:FKQ131127 FKQ131130:FKQ131146 FKQ131148:FKQ131151 FKQ131154:FKQ131161 FKQ131163:FKQ131201 FKQ131204:FKQ131214 FKQ131222:FKQ131274 FKQ196623:FKQ196663 FKQ196666:FKQ196682 FKQ196684:FKQ196687 FKQ196690:FKQ196697 FKQ196699:FKQ196737 FKQ196740:FKQ196750 FKQ196758:FKQ196810 FKQ262159:FKQ262199 FKQ262202:FKQ262218 FKQ262220:FKQ262223 FKQ262226:FKQ262233 FKQ262235:FKQ262273 FKQ262276:FKQ262286 FKQ262294:FKQ262346 FKQ327695:FKQ327735 FKQ327738:FKQ327754 FKQ327756:FKQ327759 FKQ327762:FKQ327769 FKQ327771:FKQ327809 FKQ327812:FKQ327822 FKQ327830:FKQ327882 FKQ393231:FKQ393271 FKQ393274:FKQ393290 FKQ393292:FKQ393295 FKQ393298:FKQ393305 FKQ393307:FKQ393345 FKQ393348:FKQ393358 FKQ393366:FKQ393418 FKQ458767:FKQ458807 FKQ458810:FKQ458826 FKQ458828:FKQ458831 FKQ458834:FKQ458841 FKQ458843:FKQ458881 FKQ458884:FKQ458894 FKQ458902:FKQ458954 FKQ524303:FKQ524343 FKQ524346:FKQ524362 FKQ524364:FKQ524367 FKQ524370:FKQ524377 FKQ524379:FKQ524417 FKQ524420:FKQ524430 FKQ524438:FKQ524490 FKQ589839:FKQ589879 FKQ589882:FKQ589898 FKQ589900:FKQ589903 FKQ589906:FKQ589913 FKQ589915:FKQ589953 FKQ589956:FKQ589966 FKQ589974:FKQ590026 FKQ655375:FKQ655415 FKQ655418:FKQ655434 FKQ655436:FKQ655439 FKQ655442:FKQ655449 FKQ655451:FKQ655489 FKQ655492:FKQ655502 FKQ655510:FKQ655562 FKQ720911:FKQ720951 FKQ720954:FKQ720970 FKQ720972:FKQ720975 FKQ720978:FKQ720985 FKQ720987:FKQ721025 FKQ721028:FKQ721038 FKQ721046:FKQ721098 FKQ786447:FKQ786487 FKQ786490:FKQ786506 FKQ786508:FKQ786511 FKQ786514:FKQ786521 FKQ786523:FKQ786561 FKQ786564:FKQ786574 FKQ786582:FKQ786634 FKQ851983:FKQ852023 FKQ852026:FKQ852042 FKQ852044:FKQ852047 FKQ852050:FKQ852057 FKQ852059:FKQ852097 FKQ852100:FKQ852110 FKQ852118:FKQ852170 FKQ917519:FKQ917559 FKQ917562:FKQ917578 FKQ917580:FKQ917583 FKQ917586:FKQ917593 FKQ917595:FKQ917633 FKQ917636:FKQ917646 FKQ917654:FKQ917706 FKQ983055:FKQ983095 FKQ983098:FKQ983114 FKQ983116:FKQ983119 FKQ983122:FKQ983129 FKQ983131:FKQ983169 FKQ983172:FKQ983182 FKQ983190:FKQ983242 FUM13:FUM53 FUM56:FUM72 FUM74:FUM77 FUM80:FUM88 FUM90:FUM129 FUM132:FUM142 FUM150:FUM202 FUM65551:FUM65591 FUM65594:FUM65610 FUM65612:FUM65615 FUM65618:FUM65625 FUM65627:FUM65665 FUM65668:FUM65678 FUM65686:FUM65738 FUM131087:FUM131127 FUM131130:FUM131146 FUM131148:FUM131151 FUM131154:FUM131161 FUM131163:FUM131201 FUM131204:FUM131214 FUM131222:FUM131274 FUM196623:FUM196663 FUM196666:FUM196682 FUM196684:FUM196687 FUM196690:FUM196697 FUM196699:FUM196737 FUM196740:FUM196750 FUM196758:FUM196810 FUM262159:FUM262199 FUM262202:FUM262218 FUM262220:FUM262223 FUM262226:FUM262233 FUM262235:FUM262273 FUM262276:FUM262286 FUM262294:FUM262346 FUM327695:FUM327735 FUM327738:FUM327754 FUM327756:FUM327759 FUM327762:FUM327769 FUM327771:FUM327809 FUM327812:FUM327822 FUM327830:FUM327882 FUM393231:FUM393271 FUM393274:FUM393290 FUM393292:FUM393295 FUM393298:FUM393305 FUM393307:FUM393345 FUM393348:FUM393358 FUM393366:FUM393418 FUM458767:FUM458807 FUM458810:FUM458826 FUM458828:FUM458831 FUM458834:FUM458841 FUM458843:FUM458881 FUM458884:FUM458894 FUM458902:FUM458954 FUM524303:FUM524343 FUM524346:FUM524362 FUM524364:FUM524367 FUM524370:FUM524377 FUM524379:FUM524417 FUM524420:FUM524430 FUM524438:FUM524490 FUM589839:FUM589879 FUM589882:FUM589898 FUM589900:FUM589903 FUM589906:FUM589913 FUM589915:FUM589953 FUM589956:FUM589966 FUM589974:FUM590026 FUM655375:FUM655415 FUM655418:FUM655434 FUM655436:FUM655439 FUM655442:FUM655449 FUM655451:FUM655489 FUM655492:FUM655502 FUM655510:FUM655562 FUM720911:FUM720951 FUM720954:FUM720970 FUM720972:FUM720975 FUM720978:FUM720985 FUM720987:FUM721025 FUM721028:FUM721038 FUM721046:FUM721098 FUM786447:FUM786487 FUM786490:FUM786506 FUM786508:FUM786511 FUM786514:FUM786521 FUM786523:FUM786561 FUM786564:FUM786574 FUM786582:FUM786634 FUM851983:FUM852023 FUM852026:FUM852042 FUM852044:FUM852047 FUM852050:FUM852057 FUM852059:FUM852097 FUM852100:FUM852110 FUM852118:FUM852170 FUM917519:FUM917559 FUM917562:FUM917578 FUM917580:FUM917583 FUM917586:FUM917593 FUM917595:FUM917633 FUM917636:FUM917646 FUM917654:FUM917706 FUM983055:FUM983095 FUM983098:FUM983114 FUM983116:FUM983119 FUM983122:FUM983129 FUM983131:FUM983169 FUM983172:FUM983182 FUM983190:FUM983242 GEI13:GEI53 GEI56:GEI72 GEI74:GEI77 GEI80:GEI88 GEI90:GEI129 GEI132:GEI142 GEI150:GEI202 GEI65551:GEI65591 GEI65594:GEI65610 GEI65612:GEI65615 GEI65618:GEI65625 GEI65627:GEI65665 GEI65668:GEI65678 GEI65686:GEI65738 GEI131087:GEI131127 GEI131130:GEI131146 GEI131148:GEI131151 GEI131154:GEI131161 GEI131163:GEI131201 GEI131204:GEI131214 GEI131222:GEI131274 GEI196623:GEI196663 GEI196666:GEI196682 GEI196684:GEI196687 GEI196690:GEI196697 GEI196699:GEI196737 GEI196740:GEI196750 GEI196758:GEI196810 GEI262159:GEI262199 GEI262202:GEI262218 GEI262220:GEI262223 GEI262226:GEI262233 GEI262235:GEI262273 GEI262276:GEI262286 GEI262294:GEI262346 GEI327695:GEI327735 GEI327738:GEI327754 GEI327756:GEI327759 GEI327762:GEI327769 GEI327771:GEI327809 GEI327812:GEI327822 GEI327830:GEI327882 GEI393231:GEI393271 GEI393274:GEI393290 GEI393292:GEI393295 GEI393298:GEI393305 GEI393307:GEI393345 GEI393348:GEI393358 GEI393366:GEI393418 GEI458767:GEI458807 GEI458810:GEI458826 GEI458828:GEI458831 GEI458834:GEI458841 GEI458843:GEI458881 GEI458884:GEI458894 GEI458902:GEI458954 GEI524303:GEI524343 GEI524346:GEI524362 GEI524364:GEI524367 GEI524370:GEI524377 GEI524379:GEI524417 GEI524420:GEI524430 GEI524438:GEI524490 GEI589839:GEI589879 GEI589882:GEI589898 GEI589900:GEI589903 GEI589906:GEI589913 GEI589915:GEI589953 GEI589956:GEI589966 GEI589974:GEI590026 GEI655375:GEI655415 GEI655418:GEI655434 GEI655436:GEI655439 GEI655442:GEI655449 GEI655451:GEI655489 GEI655492:GEI655502 GEI655510:GEI655562 GEI720911:GEI720951 GEI720954:GEI720970 GEI720972:GEI720975 GEI720978:GEI720985 GEI720987:GEI721025 GEI721028:GEI721038 GEI721046:GEI721098 GEI786447:GEI786487 GEI786490:GEI786506 GEI786508:GEI786511 GEI786514:GEI786521 GEI786523:GEI786561 GEI786564:GEI786574 GEI786582:GEI786634 GEI851983:GEI852023 GEI852026:GEI852042 GEI852044:GEI852047 GEI852050:GEI852057 GEI852059:GEI852097 GEI852100:GEI852110 GEI852118:GEI852170 GEI917519:GEI917559 GEI917562:GEI917578 GEI917580:GEI917583 GEI917586:GEI917593 GEI917595:GEI917633 GEI917636:GEI917646 GEI917654:GEI917706 GEI983055:GEI983095 GEI983098:GEI983114 GEI983116:GEI983119 GEI983122:GEI983129 GEI983131:GEI983169 GEI983172:GEI983182 GEI983190:GEI983242 GOE13:GOE53 GOE56:GOE72 GOE74:GOE77 GOE80:GOE88 GOE90:GOE129 GOE132:GOE142 GOE150:GOE202 GOE65551:GOE65591 GOE65594:GOE65610 GOE65612:GOE65615 GOE65618:GOE65625 GOE65627:GOE65665 GOE65668:GOE65678 GOE65686:GOE65738 GOE131087:GOE131127 GOE131130:GOE131146 GOE131148:GOE131151 GOE131154:GOE131161 GOE131163:GOE131201 GOE131204:GOE131214 GOE131222:GOE131274 GOE196623:GOE196663 GOE196666:GOE196682 GOE196684:GOE196687 GOE196690:GOE196697 GOE196699:GOE196737 GOE196740:GOE196750 GOE196758:GOE196810 GOE262159:GOE262199 GOE262202:GOE262218 GOE262220:GOE262223 GOE262226:GOE262233 GOE262235:GOE262273 GOE262276:GOE262286 GOE262294:GOE262346 GOE327695:GOE327735 GOE327738:GOE327754 GOE327756:GOE327759 GOE327762:GOE327769 GOE327771:GOE327809 GOE327812:GOE327822 GOE327830:GOE327882 GOE393231:GOE393271 GOE393274:GOE393290 GOE393292:GOE393295 GOE393298:GOE393305 GOE393307:GOE393345 GOE393348:GOE393358 GOE393366:GOE393418 GOE458767:GOE458807 GOE458810:GOE458826 GOE458828:GOE458831 GOE458834:GOE458841 GOE458843:GOE458881 GOE458884:GOE458894 GOE458902:GOE458954 GOE524303:GOE524343 GOE524346:GOE524362 GOE524364:GOE524367 GOE524370:GOE524377 GOE524379:GOE524417 GOE524420:GOE524430 GOE524438:GOE524490 GOE589839:GOE589879 GOE589882:GOE589898 GOE589900:GOE589903 GOE589906:GOE589913 GOE589915:GOE589953 GOE589956:GOE589966 GOE589974:GOE590026 GOE655375:GOE655415 GOE655418:GOE655434 GOE655436:GOE655439 GOE655442:GOE655449 GOE655451:GOE655489 GOE655492:GOE655502 GOE655510:GOE655562 GOE720911:GOE720951 GOE720954:GOE720970 GOE720972:GOE720975 GOE720978:GOE720985 GOE720987:GOE721025 GOE721028:GOE721038 GOE721046:GOE721098 GOE786447:GOE786487 GOE786490:GOE786506 GOE786508:GOE786511 GOE786514:GOE786521 GOE786523:GOE786561 GOE786564:GOE786574 GOE786582:GOE786634 GOE851983:GOE852023 GOE852026:GOE852042 GOE852044:GOE852047 GOE852050:GOE852057 GOE852059:GOE852097 GOE852100:GOE852110 GOE852118:GOE852170 GOE917519:GOE917559 GOE917562:GOE917578 GOE917580:GOE917583 GOE917586:GOE917593 GOE917595:GOE917633 GOE917636:GOE917646 GOE917654:GOE917706 GOE983055:GOE983095 GOE983098:GOE983114 GOE983116:GOE983119 GOE983122:GOE983129 GOE983131:GOE983169 GOE983172:GOE983182 GOE983190:GOE983242 GYA13:GYA53 GYA56:GYA72 GYA74:GYA77 GYA80:GYA88 GYA90:GYA129 GYA132:GYA142 GYA150:GYA202 GYA65551:GYA65591 GYA65594:GYA65610 GYA65612:GYA65615 GYA65618:GYA65625 GYA65627:GYA65665 GYA65668:GYA65678 GYA65686:GYA65738 GYA131087:GYA131127 GYA131130:GYA131146 GYA131148:GYA131151 GYA131154:GYA131161 GYA131163:GYA131201 GYA131204:GYA131214 GYA131222:GYA131274 GYA196623:GYA196663 GYA196666:GYA196682 GYA196684:GYA196687 GYA196690:GYA196697 GYA196699:GYA196737 GYA196740:GYA196750 GYA196758:GYA196810 GYA262159:GYA262199 GYA262202:GYA262218 GYA262220:GYA262223 GYA262226:GYA262233 GYA262235:GYA262273 GYA262276:GYA262286 GYA262294:GYA262346 GYA327695:GYA327735 GYA327738:GYA327754 GYA327756:GYA327759 GYA327762:GYA327769 GYA327771:GYA327809 GYA327812:GYA327822 GYA327830:GYA327882 GYA393231:GYA393271 GYA393274:GYA393290 GYA393292:GYA393295 GYA393298:GYA393305 GYA393307:GYA393345 GYA393348:GYA393358 GYA393366:GYA393418 GYA458767:GYA458807 GYA458810:GYA458826 GYA458828:GYA458831 GYA458834:GYA458841 GYA458843:GYA458881 GYA458884:GYA458894 GYA458902:GYA458954 GYA524303:GYA524343 GYA524346:GYA524362 GYA524364:GYA524367 GYA524370:GYA524377 GYA524379:GYA524417 GYA524420:GYA524430 GYA524438:GYA524490 GYA589839:GYA589879 GYA589882:GYA589898 GYA589900:GYA589903 GYA589906:GYA589913 GYA589915:GYA589953 GYA589956:GYA589966 GYA589974:GYA590026 GYA655375:GYA655415 GYA655418:GYA655434 GYA655436:GYA655439 GYA655442:GYA655449 GYA655451:GYA655489 GYA655492:GYA655502 GYA655510:GYA655562 GYA720911:GYA720951 GYA720954:GYA720970 GYA720972:GYA720975 GYA720978:GYA720985 GYA720987:GYA721025 GYA721028:GYA721038 GYA721046:GYA721098 GYA786447:GYA786487 GYA786490:GYA786506 GYA786508:GYA786511 GYA786514:GYA786521 GYA786523:GYA786561 GYA786564:GYA786574 GYA786582:GYA786634 GYA851983:GYA852023 GYA852026:GYA852042 GYA852044:GYA852047 GYA852050:GYA852057 GYA852059:GYA852097 GYA852100:GYA852110 GYA852118:GYA852170 GYA917519:GYA917559 GYA917562:GYA917578 GYA917580:GYA917583 GYA917586:GYA917593 GYA917595:GYA917633 GYA917636:GYA917646 GYA917654:GYA917706 GYA983055:GYA983095 GYA983098:GYA983114 GYA983116:GYA983119 GYA983122:GYA983129 GYA983131:GYA983169 GYA983172:GYA983182 GYA983190:GYA983242 HHW13:HHW53 HHW56:HHW72 HHW74:HHW77 HHW80:HHW88 HHW90:HHW129 HHW132:HHW142 HHW150:HHW202 HHW65551:HHW65591 HHW65594:HHW65610 HHW65612:HHW65615 HHW65618:HHW65625 HHW65627:HHW65665 HHW65668:HHW65678 HHW65686:HHW65738 HHW131087:HHW131127 HHW131130:HHW131146 HHW131148:HHW131151 HHW131154:HHW131161 HHW131163:HHW131201 HHW131204:HHW131214 HHW131222:HHW131274 HHW196623:HHW196663 HHW196666:HHW196682 HHW196684:HHW196687 HHW196690:HHW196697 HHW196699:HHW196737 HHW196740:HHW196750 HHW196758:HHW196810 HHW262159:HHW262199 HHW262202:HHW262218 HHW262220:HHW262223 HHW262226:HHW262233 HHW262235:HHW262273 HHW262276:HHW262286 HHW262294:HHW262346 HHW327695:HHW327735 HHW327738:HHW327754 HHW327756:HHW327759 HHW327762:HHW327769 HHW327771:HHW327809 HHW327812:HHW327822 HHW327830:HHW327882 HHW393231:HHW393271 HHW393274:HHW393290 HHW393292:HHW393295 HHW393298:HHW393305 HHW393307:HHW393345 HHW393348:HHW393358 HHW393366:HHW393418 HHW458767:HHW458807 HHW458810:HHW458826 HHW458828:HHW458831 HHW458834:HHW458841 HHW458843:HHW458881 HHW458884:HHW458894 HHW458902:HHW458954 HHW524303:HHW524343 HHW524346:HHW524362 HHW524364:HHW524367 HHW524370:HHW524377 HHW524379:HHW524417 HHW524420:HHW524430 HHW524438:HHW524490 HHW589839:HHW589879 HHW589882:HHW589898 HHW589900:HHW589903 HHW589906:HHW589913 HHW589915:HHW589953 HHW589956:HHW589966 HHW589974:HHW590026 HHW655375:HHW655415 HHW655418:HHW655434 HHW655436:HHW655439 HHW655442:HHW655449 HHW655451:HHW655489 HHW655492:HHW655502 HHW655510:HHW655562 HHW720911:HHW720951 HHW720954:HHW720970 HHW720972:HHW720975 HHW720978:HHW720985 HHW720987:HHW721025 HHW721028:HHW721038 HHW721046:HHW721098 HHW786447:HHW786487 HHW786490:HHW786506 HHW786508:HHW786511 HHW786514:HHW786521 HHW786523:HHW786561 HHW786564:HHW786574 HHW786582:HHW786634 HHW851983:HHW852023 HHW852026:HHW852042 HHW852044:HHW852047 HHW852050:HHW852057 HHW852059:HHW852097 HHW852100:HHW852110 HHW852118:HHW852170 HHW917519:HHW917559 HHW917562:HHW917578 HHW917580:HHW917583 HHW917586:HHW917593 HHW917595:HHW917633 HHW917636:HHW917646 HHW917654:HHW917706 HHW983055:HHW983095 HHW983098:HHW983114 HHW983116:HHW983119 HHW983122:HHW983129 HHW983131:HHW983169 HHW983172:HHW983182 HHW983190:HHW983242 HRS13:HRS53 HRS56:HRS72 HRS74:HRS77 HRS80:HRS88 HRS90:HRS129 HRS132:HRS142 HRS150:HRS202 HRS65551:HRS65591 HRS65594:HRS65610 HRS65612:HRS65615 HRS65618:HRS65625 HRS65627:HRS65665 HRS65668:HRS65678 HRS65686:HRS65738 HRS131087:HRS131127 HRS131130:HRS131146 HRS131148:HRS131151 HRS131154:HRS131161 HRS131163:HRS131201 HRS131204:HRS131214 HRS131222:HRS131274 HRS196623:HRS196663 HRS196666:HRS196682 HRS196684:HRS196687 HRS196690:HRS196697 HRS196699:HRS196737 HRS196740:HRS196750 HRS196758:HRS196810 HRS262159:HRS262199 HRS262202:HRS262218 HRS262220:HRS262223 HRS262226:HRS262233 HRS262235:HRS262273 HRS262276:HRS262286 HRS262294:HRS262346 HRS327695:HRS327735 HRS327738:HRS327754 HRS327756:HRS327759 HRS327762:HRS327769 HRS327771:HRS327809 HRS327812:HRS327822 HRS327830:HRS327882 HRS393231:HRS393271 HRS393274:HRS393290 HRS393292:HRS393295 HRS393298:HRS393305 HRS393307:HRS393345 HRS393348:HRS393358 HRS393366:HRS393418 HRS458767:HRS458807 HRS458810:HRS458826 HRS458828:HRS458831 HRS458834:HRS458841 HRS458843:HRS458881 HRS458884:HRS458894 HRS458902:HRS458954 HRS524303:HRS524343 HRS524346:HRS524362 HRS524364:HRS524367 HRS524370:HRS524377 HRS524379:HRS524417 HRS524420:HRS524430 HRS524438:HRS524490 HRS589839:HRS589879 HRS589882:HRS589898 HRS589900:HRS589903 HRS589906:HRS589913 HRS589915:HRS589953 HRS589956:HRS589966 HRS589974:HRS590026 HRS655375:HRS655415 HRS655418:HRS655434 HRS655436:HRS655439 HRS655442:HRS655449 HRS655451:HRS655489 HRS655492:HRS655502 HRS655510:HRS655562 HRS720911:HRS720951 HRS720954:HRS720970 HRS720972:HRS720975 HRS720978:HRS720985 HRS720987:HRS721025 HRS721028:HRS721038 HRS721046:HRS721098 HRS786447:HRS786487 HRS786490:HRS786506 HRS786508:HRS786511 HRS786514:HRS786521 HRS786523:HRS786561 HRS786564:HRS786574 HRS786582:HRS786634 HRS851983:HRS852023 HRS852026:HRS852042 HRS852044:HRS852047 HRS852050:HRS852057 HRS852059:HRS852097 HRS852100:HRS852110 HRS852118:HRS852170 HRS917519:HRS917559 HRS917562:HRS917578 HRS917580:HRS917583 HRS917586:HRS917593 HRS917595:HRS917633 HRS917636:HRS917646 HRS917654:HRS917706 HRS983055:HRS983095 HRS983098:HRS983114 HRS983116:HRS983119 HRS983122:HRS983129 HRS983131:HRS983169 HRS983172:HRS983182 HRS983190:HRS983242 IBO13:IBO53 IBO56:IBO72 IBO74:IBO77 IBO80:IBO88 IBO90:IBO129 IBO132:IBO142 IBO150:IBO202 IBO65551:IBO65591 IBO65594:IBO65610 IBO65612:IBO65615 IBO65618:IBO65625 IBO65627:IBO65665 IBO65668:IBO65678 IBO65686:IBO65738 IBO131087:IBO131127 IBO131130:IBO131146 IBO131148:IBO131151 IBO131154:IBO131161 IBO131163:IBO131201 IBO131204:IBO131214 IBO131222:IBO131274 IBO196623:IBO196663 IBO196666:IBO196682 IBO196684:IBO196687 IBO196690:IBO196697 IBO196699:IBO196737 IBO196740:IBO196750 IBO196758:IBO196810 IBO262159:IBO262199 IBO262202:IBO262218 IBO262220:IBO262223 IBO262226:IBO262233 IBO262235:IBO262273 IBO262276:IBO262286 IBO262294:IBO262346 IBO327695:IBO327735 IBO327738:IBO327754 IBO327756:IBO327759 IBO327762:IBO327769 IBO327771:IBO327809 IBO327812:IBO327822 IBO327830:IBO327882 IBO393231:IBO393271 IBO393274:IBO393290 IBO393292:IBO393295 IBO393298:IBO393305 IBO393307:IBO393345 IBO393348:IBO393358 IBO393366:IBO393418 IBO458767:IBO458807 IBO458810:IBO458826 IBO458828:IBO458831 IBO458834:IBO458841 IBO458843:IBO458881 IBO458884:IBO458894 IBO458902:IBO458954 IBO524303:IBO524343 IBO524346:IBO524362 IBO524364:IBO524367 IBO524370:IBO524377 IBO524379:IBO524417 IBO524420:IBO524430 IBO524438:IBO524490 IBO589839:IBO589879 IBO589882:IBO589898 IBO589900:IBO589903 IBO589906:IBO589913 IBO589915:IBO589953 IBO589956:IBO589966 IBO589974:IBO590026 IBO655375:IBO655415 IBO655418:IBO655434 IBO655436:IBO655439 IBO655442:IBO655449 IBO655451:IBO655489 IBO655492:IBO655502 IBO655510:IBO655562 IBO720911:IBO720951 IBO720954:IBO720970 IBO720972:IBO720975 IBO720978:IBO720985 IBO720987:IBO721025 IBO721028:IBO721038 IBO721046:IBO721098 IBO786447:IBO786487 IBO786490:IBO786506 IBO786508:IBO786511 IBO786514:IBO786521 IBO786523:IBO786561 IBO786564:IBO786574 IBO786582:IBO786634 IBO851983:IBO852023 IBO852026:IBO852042 IBO852044:IBO852047 IBO852050:IBO852057 IBO852059:IBO852097 IBO852100:IBO852110 IBO852118:IBO852170 IBO917519:IBO917559 IBO917562:IBO917578 IBO917580:IBO917583 IBO917586:IBO917593 IBO917595:IBO917633 IBO917636:IBO917646 IBO917654:IBO917706 IBO983055:IBO983095 IBO983098:IBO983114 IBO983116:IBO983119 IBO983122:IBO983129 IBO983131:IBO983169 IBO983172:IBO983182 IBO983190:IBO983242 ILK13:ILK53 ILK56:ILK72 ILK74:ILK77 ILK80:ILK88 ILK90:ILK129 ILK132:ILK142 ILK150:ILK202 ILK65551:ILK65591 ILK65594:ILK65610 ILK65612:ILK65615 ILK65618:ILK65625 ILK65627:ILK65665 ILK65668:ILK65678 ILK65686:ILK65738 ILK131087:ILK131127 ILK131130:ILK131146 ILK131148:ILK131151 ILK131154:ILK131161 ILK131163:ILK131201 ILK131204:ILK131214 ILK131222:ILK131274 ILK196623:ILK196663 ILK196666:ILK196682 ILK196684:ILK196687 ILK196690:ILK196697 ILK196699:ILK196737 ILK196740:ILK196750 ILK196758:ILK196810 ILK262159:ILK262199 ILK262202:ILK262218 ILK262220:ILK262223 ILK262226:ILK262233 ILK262235:ILK262273 ILK262276:ILK262286 ILK262294:ILK262346 ILK327695:ILK327735 ILK327738:ILK327754 ILK327756:ILK327759 ILK327762:ILK327769 ILK327771:ILK327809 ILK327812:ILK327822 ILK327830:ILK327882 ILK393231:ILK393271 ILK393274:ILK393290 ILK393292:ILK393295 ILK393298:ILK393305 ILK393307:ILK393345 ILK393348:ILK393358 ILK393366:ILK393418 ILK458767:ILK458807 ILK458810:ILK458826 ILK458828:ILK458831 ILK458834:ILK458841 ILK458843:ILK458881 ILK458884:ILK458894 ILK458902:ILK458954 ILK524303:ILK524343 ILK524346:ILK524362 ILK524364:ILK524367 ILK524370:ILK524377 ILK524379:ILK524417 ILK524420:ILK524430 ILK524438:ILK524490 ILK589839:ILK589879 ILK589882:ILK589898 ILK589900:ILK589903 ILK589906:ILK589913 ILK589915:ILK589953 ILK589956:ILK589966 ILK589974:ILK590026 ILK655375:ILK655415 ILK655418:ILK655434 ILK655436:ILK655439 ILK655442:ILK655449 ILK655451:ILK655489 ILK655492:ILK655502 ILK655510:ILK655562 ILK720911:ILK720951 ILK720954:ILK720970 ILK720972:ILK720975 ILK720978:ILK720985 ILK720987:ILK721025 ILK721028:ILK721038 ILK721046:ILK721098 ILK786447:ILK786487 ILK786490:ILK786506 ILK786508:ILK786511 ILK786514:ILK786521 ILK786523:ILK786561 ILK786564:ILK786574 ILK786582:ILK786634 ILK851983:ILK852023 ILK852026:ILK852042 ILK852044:ILK852047 ILK852050:ILK852057 ILK852059:ILK852097 ILK852100:ILK852110 ILK852118:ILK852170 ILK917519:ILK917559 ILK917562:ILK917578 ILK917580:ILK917583 ILK917586:ILK917593 ILK917595:ILK917633 ILK917636:ILK917646 ILK917654:ILK917706 ILK983055:ILK983095 ILK983098:ILK983114 ILK983116:ILK983119 ILK983122:ILK983129 ILK983131:ILK983169 ILK983172:ILK983182 ILK983190:ILK983242 IVG13:IVG53 IVG56:IVG72 IVG74:IVG77 IVG80:IVG88 IVG90:IVG129 IVG132:IVG142 IVG150:IVG202 IVG65551:IVG65591 IVG65594:IVG65610 IVG65612:IVG65615 IVG65618:IVG65625 IVG65627:IVG65665 IVG65668:IVG65678 IVG65686:IVG65738 IVG131087:IVG131127 IVG131130:IVG131146 IVG131148:IVG131151 IVG131154:IVG131161 IVG131163:IVG131201 IVG131204:IVG131214 IVG131222:IVG131274 IVG196623:IVG196663 IVG196666:IVG196682 IVG196684:IVG196687 IVG196690:IVG196697 IVG196699:IVG196737 IVG196740:IVG196750 IVG196758:IVG196810 IVG262159:IVG262199 IVG262202:IVG262218 IVG262220:IVG262223 IVG262226:IVG262233 IVG262235:IVG262273 IVG262276:IVG262286 IVG262294:IVG262346 IVG327695:IVG327735 IVG327738:IVG327754 IVG327756:IVG327759 IVG327762:IVG327769 IVG327771:IVG327809 IVG327812:IVG327822 IVG327830:IVG327882 IVG393231:IVG393271 IVG393274:IVG393290 IVG393292:IVG393295 IVG393298:IVG393305 IVG393307:IVG393345 IVG393348:IVG393358 IVG393366:IVG393418 IVG458767:IVG458807 IVG458810:IVG458826 IVG458828:IVG458831 IVG458834:IVG458841 IVG458843:IVG458881 IVG458884:IVG458894 IVG458902:IVG458954 IVG524303:IVG524343 IVG524346:IVG524362 IVG524364:IVG524367 IVG524370:IVG524377 IVG524379:IVG524417 IVG524420:IVG524430 IVG524438:IVG524490 IVG589839:IVG589879 IVG589882:IVG589898 IVG589900:IVG589903 IVG589906:IVG589913 IVG589915:IVG589953 IVG589956:IVG589966 IVG589974:IVG590026 IVG655375:IVG655415 IVG655418:IVG655434 IVG655436:IVG655439 IVG655442:IVG655449 IVG655451:IVG655489 IVG655492:IVG655502 IVG655510:IVG655562 IVG720911:IVG720951 IVG720954:IVG720970 IVG720972:IVG720975 IVG720978:IVG720985 IVG720987:IVG721025 IVG721028:IVG721038 IVG721046:IVG721098 IVG786447:IVG786487 IVG786490:IVG786506 IVG786508:IVG786511 IVG786514:IVG786521 IVG786523:IVG786561 IVG786564:IVG786574 IVG786582:IVG786634 IVG851983:IVG852023 IVG852026:IVG852042 IVG852044:IVG852047 IVG852050:IVG852057 IVG852059:IVG852097 IVG852100:IVG852110 IVG852118:IVG852170 IVG917519:IVG917559 IVG917562:IVG917578 IVG917580:IVG917583 IVG917586:IVG917593 IVG917595:IVG917633 IVG917636:IVG917646 IVG917654:IVG917706 IVG983055:IVG983095 IVG983098:IVG983114 IVG983116:IVG983119 IVG983122:IVG983129 IVG983131:IVG983169 IVG983172:IVG983182 IVG983190:IVG983242 JFC13:JFC53 JFC56:JFC72 JFC74:JFC77 JFC80:JFC88 JFC90:JFC129 JFC132:JFC142 JFC150:JFC202 JFC65551:JFC65591 JFC65594:JFC65610 JFC65612:JFC65615 JFC65618:JFC65625 JFC65627:JFC65665 JFC65668:JFC65678 JFC65686:JFC65738 JFC131087:JFC131127 JFC131130:JFC131146 JFC131148:JFC131151 JFC131154:JFC131161 JFC131163:JFC131201 JFC131204:JFC131214 JFC131222:JFC131274 JFC196623:JFC196663 JFC196666:JFC196682 JFC196684:JFC196687 JFC196690:JFC196697 JFC196699:JFC196737 JFC196740:JFC196750 JFC196758:JFC196810 JFC262159:JFC262199 JFC262202:JFC262218 JFC262220:JFC262223 JFC262226:JFC262233 JFC262235:JFC262273 JFC262276:JFC262286 JFC262294:JFC262346 JFC327695:JFC327735 JFC327738:JFC327754 JFC327756:JFC327759 JFC327762:JFC327769 JFC327771:JFC327809 JFC327812:JFC327822 JFC327830:JFC327882 JFC393231:JFC393271 JFC393274:JFC393290 JFC393292:JFC393295 JFC393298:JFC393305 JFC393307:JFC393345 JFC393348:JFC393358 JFC393366:JFC393418 JFC458767:JFC458807 JFC458810:JFC458826 JFC458828:JFC458831 JFC458834:JFC458841 JFC458843:JFC458881 JFC458884:JFC458894 JFC458902:JFC458954 JFC524303:JFC524343 JFC524346:JFC524362 JFC524364:JFC524367 JFC524370:JFC524377 JFC524379:JFC524417 JFC524420:JFC524430 JFC524438:JFC524490 JFC589839:JFC589879 JFC589882:JFC589898 JFC589900:JFC589903 JFC589906:JFC589913 JFC589915:JFC589953 JFC589956:JFC589966 JFC589974:JFC590026 JFC655375:JFC655415 JFC655418:JFC655434 JFC655436:JFC655439 JFC655442:JFC655449 JFC655451:JFC655489 JFC655492:JFC655502 JFC655510:JFC655562 JFC720911:JFC720951 JFC720954:JFC720970 JFC720972:JFC720975 JFC720978:JFC720985 JFC720987:JFC721025 JFC721028:JFC721038 JFC721046:JFC721098 JFC786447:JFC786487 JFC786490:JFC786506 JFC786508:JFC786511 JFC786514:JFC786521 JFC786523:JFC786561 JFC786564:JFC786574 JFC786582:JFC786634 JFC851983:JFC852023 JFC852026:JFC852042 JFC852044:JFC852047 JFC852050:JFC852057 JFC852059:JFC852097 JFC852100:JFC852110 JFC852118:JFC852170 JFC917519:JFC917559 JFC917562:JFC917578 JFC917580:JFC917583 JFC917586:JFC917593 JFC917595:JFC917633 JFC917636:JFC917646 JFC917654:JFC917706 JFC983055:JFC983095 JFC983098:JFC983114 JFC983116:JFC983119 JFC983122:JFC983129 JFC983131:JFC983169 JFC983172:JFC983182 JFC983190:JFC983242 JOY13:JOY53 JOY56:JOY72 JOY74:JOY77 JOY80:JOY88 JOY90:JOY129 JOY132:JOY142 JOY150:JOY202 JOY65551:JOY65591 JOY65594:JOY65610 JOY65612:JOY65615 JOY65618:JOY65625 JOY65627:JOY65665 JOY65668:JOY65678 JOY65686:JOY65738 JOY131087:JOY131127 JOY131130:JOY131146 JOY131148:JOY131151 JOY131154:JOY131161 JOY131163:JOY131201 JOY131204:JOY131214 JOY131222:JOY131274 JOY196623:JOY196663 JOY196666:JOY196682 JOY196684:JOY196687 JOY196690:JOY196697 JOY196699:JOY196737 JOY196740:JOY196750 JOY196758:JOY196810 JOY262159:JOY262199 JOY262202:JOY262218 JOY262220:JOY262223 JOY262226:JOY262233 JOY262235:JOY262273 JOY262276:JOY262286 JOY262294:JOY262346 JOY327695:JOY327735 JOY327738:JOY327754 JOY327756:JOY327759 JOY327762:JOY327769 JOY327771:JOY327809 JOY327812:JOY327822 JOY327830:JOY327882 JOY393231:JOY393271 JOY393274:JOY393290 JOY393292:JOY393295 JOY393298:JOY393305 JOY393307:JOY393345 JOY393348:JOY393358 JOY393366:JOY393418 JOY458767:JOY458807 JOY458810:JOY458826 JOY458828:JOY458831 JOY458834:JOY458841 JOY458843:JOY458881 JOY458884:JOY458894 JOY458902:JOY458954 JOY524303:JOY524343 JOY524346:JOY524362 JOY524364:JOY524367 JOY524370:JOY524377 JOY524379:JOY524417 JOY524420:JOY524430 JOY524438:JOY524490 JOY589839:JOY589879 JOY589882:JOY589898 JOY589900:JOY589903 JOY589906:JOY589913 JOY589915:JOY589953 JOY589956:JOY589966 JOY589974:JOY590026 JOY655375:JOY655415 JOY655418:JOY655434 JOY655436:JOY655439 JOY655442:JOY655449 JOY655451:JOY655489 JOY655492:JOY655502 JOY655510:JOY655562 JOY720911:JOY720951 JOY720954:JOY720970 JOY720972:JOY720975 JOY720978:JOY720985 JOY720987:JOY721025 JOY721028:JOY721038 JOY721046:JOY721098 JOY786447:JOY786487 JOY786490:JOY786506 JOY786508:JOY786511 JOY786514:JOY786521 JOY786523:JOY786561 JOY786564:JOY786574 JOY786582:JOY786634 JOY851983:JOY852023 JOY852026:JOY852042 JOY852044:JOY852047 JOY852050:JOY852057 JOY852059:JOY852097 JOY852100:JOY852110 JOY852118:JOY852170 JOY917519:JOY917559 JOY917562:JOY917578 JOY917580:JOY917583 JOY917586:JOY917593 JOY917595:JOY917633 JOY917636:JOY917646 JOY917654:JOY917706 JOY983055:JOY983095 JOY983098:JOY983114 JOY983116:JOY983119 JOY983122:JOY983129 JOY983131:JOY983169 JOY983172:JOY983182 JOY983190:JOY983242 JYU13:JYU53 JYU56:JYU72 JYU74:JYU77 JYU80:JYU88 JYU90:JYU129 JYU132:JYU142 JYU150:JYU202 JYU65551:JYU65591 JYU65594:JYU65610 JYU65612:JYU65615 JYU65618:JYU65625 JYU65627:JYU65665 JYU65668:JYU65678 JYU65686:JYU65738 JYU131087:JYU131127 JYU131130:JYU131146 JYU131148:JYU131151 JYU131154:JYU131161 JYU131163:JYU131201 JYU131204:JYU131214 JYU131222:JYU131274 JYU196623:JYU196663 JYU196666:JYU196682 JYU196684:JYU196687 JYU196690:JYU196697 JYU196699:JYU196737 JYU196740:JYU196750 JYU196758:JYU196810 JYU262159:JYU262199 JYU262202:JYU262218 JYU262220:JYU262223 JYU262226:JYU262233 JYU262235:JYU262273 JYU262276:JYU262286 JYU262294:JYU262346 JYU327695:JYU327735 JYU327738:JYU327754 JYU327756:JYU327759 JYU327762:JYU327769 JYU327771:JYU327809 JYU327812:JYU327822 JYU327830:JYU327882 JYU393231:JYU393271 JYU393274:JYU393290 JYU393292:JYU393295 JYU393298:JYU393305 JYU393307:JYU393345 JYU393348:JYU393358 JYU393366:JYU393418 JYU458767:JYU458807 JYU458810:JYU458826 JYU458828:JYU458831 JYU458834:JYU458841 JYU458843:JYU458881 JYU458884:JYU458894 JYU458902:JYU458954 JYU524303:JYU524343 JYU524346:JYU524362 JYU524364:JYU524367 JYU524370:JYU524377 JYU524379:JYU524417 JYU524420:JYU524430 JYU524438:JYU524490 JYU589839:JYU589879 JYU589882:JYU589898 JYU589900:JYU589903 JYU589906:JYU589913 JYU589915:JYU589953 JYU589956:JYU589966 JYU589974:JYU590026 JYU655375:JYU655415 JYU655418:JYU655434 JYU655436:JYU655439 JYU655442:JYU655449 JYU655451:JYU655489 JYU655492:JYU655502 JYU655510:JYU655562 JYU720911:JYU720951 JYU720954:JYU720970 JYU720972:JYU720975 JYU720978:JYU720985 JYU720987:JYU721025 JYU721028:JYU721038 JYU721046:JYU721098 JYU786447:JYU786487 JYU786490:JYU786506 JYU786508:JYU786511 JYU786514:JYU786521 JYU786523:JYU786561 JYU786564:JYU786574 JYU786582:JYU786634 JYU851983:JYU852023 JYU852026:JYU852042 JYU852044:JYU852047 JYU852050:JYU852057 JYU852059:JYU852097 JYU852100:JYU852110 JYU852118:JYU852170 JYU917519:JYU917559 JYU917562:JYU917578 JYU917580:JYU917583 JYU917586:JYU917593 JYU917595:JYU917633 JYU917636:JYU917646 JYU917654:JYU917706 JYU983055:JYU983095 JYU983098:JYU983114 JYU983116:JYU983119 JYU983122:JYU983129 JYU983131:JYU983169 JYU983172:JYU983182 JYU983190:JYU983242 KIQ13:KIQ53 KIQ56:KIQ72 KIQ74:KIQ77 KIQ80:KIQ88 KIQ90:KIQ129 KIQ132:KIQ142 KIQ150:KIQ202 KIQ65551:KIQ65591 KIQ65594:KIQ65610 KIQ65612:KIQ65615 KIQ65618:KIQ65625 KIQ65627:KIQ65665 KIQ65668:KIQ65678 KIQ65686:KIQ65738 KIQ131087:KIQ131127 KIQ131130:KIQ131146 KIQ131148:KIQ131151 KIQ131154:KIQ131161 KIQ131163:KIQ131201 KIQ131204:KIQ131214 KIQ131222:KIQ131274 KIQ196623:KIQ196663 KIQ196666:KIQ196682 KIQ196684:KIQ196687 KIQ196690:KIQ196697 KIQ196699:KIQ196737 KIQ196740:KIQ196750 KIQ196758:KIQ196810 KIQ262159:KIQ262199 KIQ262202:KIQ262218 KIQ262220:KIQ262223 KIQ262226:KIQ262233 KIQ262235:KIQ262273 KIQ262276:KIQ262286 KIQ262294:KIQ262346 KIQ327695:KIQ327735 KIQ327738:KIQ327754 KIQ327756:KIQ327759 KIQ327762:KIQ327769 KIQ327771:KIQ327809 KIQ327812:KIQ327822 KIQ327830:KIQ327882 KIQ393231:KIQ393271 KIQ393274:KIQ393290 KIQ393292:KIQ393295 KIQ393298:KIQ393305 KIQ393307:KIQ393345 KIQ393348:KIQ393358 KIQ393366:KIQ393418 KIQ458767:KIQ458807 KIQ458810:KIQ458826 KIQ458828:KIQ458831 KIQ458834:KIQ458841 KIQ458843:KIQ458881 KIQ458884:KIQ458894 KIQ458902:KIQ458954 KIQ524303:KIQ524343 KIQ524346:KIQ524362 KIQ524364:KIQ524367 KIQ524370:KIQ524377 KIQ524379:KIQ524417 KIQ524420:KIQ524430 KIQ524438:KIQ524490 KIQ589839:KIQ589879 KIQ589882:KIQ589898 KIQ589900:KIQ589903 KIQ589906:KIQ589913 KIQ589915:KIQ589953 KIQ589956:KIQ589966 KIQ589974:KIQ590026 KIQ655375:KIQ655415 KIQ655418:KIQ655434 KIQ655436:KIQ655439 KIQ655442:KIQ655449 KIQ655451:KIQ655489 KIQ655492:KIQ655502 KIQ655510:KIQ655562 KIQ720911:KIQ720951 KIQ720954:KIQ720970 KIQ720972:KIQ720975 KIQ720978:KIQ720985 KIQ720987:KIQ721025 KIQ721028:KIQ721038 KIQ721046:KIQ721098 KIQ786447:KIQ786487 KIQ786490:KIQ786506 KIQ786508:KIQ786511 KIQ786514:KIQ786521 KIQ786523:KIQ786561 KIQ786564:KIQ786574 KIQ786582:KIQ786634 KIQ851983:KIQ852023 KIQ852026:KIQ852042 KIQ852044:KIQ852047 KIQ852050:KIQ852057 KIQ852059:KIQ852097 KIQ852100:KIQ852110 KIQ852118:KIQ852170 KIQ917519:KIQ917559 KIQ917562:KIQ917578 KIQ917580:KIQ917583 KIQ917586:KIQ917593 KIQ917595:KIQ917633 KIQ917636:KIQ917646 KIQ917654:KIQ917706 KIQ983055:KIQ983095 KIQ983098:KIQ983114 KIQ983116:KIQ983119 KIQ983122:KIQ983129 KIQ983131:KIQ983169 KIQ983172:KIQ983182 KIQ983190:KIQ983242 KSM13:KSM53 KSM56:KSM72 KSM74:KSM77 KSM80:KSM88 KSM90:KSM129 KSM132:KSM142 KSM150:KSM202 KSM65551:KSM65591 KSM65594:KSM65610 KSM65612:KSM65615 KSM65618:KSM65625 KSM65627:KSM65665 KSM65668:KSM65678 KSM65686:KSM65738 KSM131087:KSM131127 KSM131130:KSM131146 KSM131148:KSM131151 KSM131154:KSM131161 KSM131163:KSM131201 KSM131204:KSM131214 KSM131222:KSM131274 KSM196623:KSM196663 KSM196666:KSM196682 KSM196684:KSM196687 KSM196690:KSM196697 KSM196699:KSM196737 KSM196740:KSM196750 KSM196758:KSM196810 KSM262159:KSM262199 KSM262202:KSM262218 KSM262220:KSM262223 KSM262226:KSM262233 KSM262235:KSM262273 KSM262276:KSM262286 KSM262294:KSM262346 KSM327695:KSM327735 KSM327738:KSM327754 KSM327756:KSM327759 KSM327762:KSM327769 KSM327771:KSM327809 KSM327812:KSM327822 KSM327830:KSM327882 KSM393231:KSM393271 KSM393274:KSM393290 KSM393292:KSM393295 KSM393298:KSM393305 KSM393307:KSM393345 KSM393348:KSM393358 KSM393366:KSM393418 KSM458767:KSM458807 KSM458810:KSM458826 KSM458828:KSM458831 KSM458834:KSM458841 KSM458843:KSM458881 KSM458884:KSM458894 KSM458902:KSM458954 KSM524303:KSM524343 KSM524346:KSM524362 KSM524364:KSM524367 KSM524370:KSM524377 KSM524379:KSM524417 KSM524420:KSM524430 KSM524438:KSM524490 KSM589839:KSM589879 KSM589882:KSM589898 KSM589900:KSM589903 KSM589906:KSM589913 KSM589915:KSM589953 KSM589956:KSM589966 KSM589974:KSM590026 KSM655375:KSM655415 KSM655418:KSM655434 KSM655436:KSM655439 KSM655442:KSM655449 KSM655451:KSM655489 KSM655492:KSM655502 KSM655510:KSM655562 KSM720911:KSM720951 KSM720954:KSM720970 KSM720972:KSM720975 KSM720978:KSM720985 KSM720987:KSM721025 KSM721028:KSM721038 KSM721046:KSM721098 KSM786447:KSM786487 KSM786490:KSM786506 KSM786508:KSM786511 KSM786514:KSM786521 KSM786523:KSM786561 KSM786564:KSM786574 KSM786582:KSM786634 KSM851983:KSM852023 KSM852026:KSM852042 KSM852044:KSM852047 KSM852050:KSM852057 KSM852059:KSM852097 KSM852100:KSM852110 KSM852118:KSM852170 KSM917519:KSM917559 KSM917562:KSM917578 KSM917580:KSM917583 KSM917586:KSM917593 KSM917595:KSM917633 KSM917636:KSM917646 KSM917654:KSM917706 KSM983055:KSM983095 KSM983098:KSM983114 KSM983116:KSM983119 KSM983122:KSM983129 KSM983131:KSM983169 KSM983172:KSM983182 KSM983190:KSM983242 LCI13:LCI53 LCI56:LCI72 LCI74:LCI77 LCI80:LCI88 LCI90:LCI129 LCI132:LCI142 LCI150:LCI202 LCI65551:LCI65591 LCI65594:LCI65610 LCI65612:LCI65615 LCI65618:LCI65625 LCI65627:LCI65665 LCI65668:LCI65678 LCI65686:LCI65738 LCI131087:LCI131127 LCI131130:LCI131146 LCI131148:LCI131151 LCI131154:LCI131161 LCI131163:LCI131201 LCI131204:LCI131214 LCI131222:LCI131274 LCI196623:LCI196663 LCI196666:LCI196682 LCI196684:LCI196687 LCI196690:LCI196697 LCI196699:LCI196737 LCI196740:LCI196750 LCI196758:LCI196810 LCI262159:LCI262199 LCI262202:LCI262218 LCI262220:LCI262223 LCI262226:LCI262233 LCI262235:LCI262273 LCI262276:LCI262286 LCI262294:LCI262346 LCI327695:LCI327735 LCI327738:LCI327754 LCI327756:LCI327759 LCI327762:LCI327769 LCI327771:LCI327809 LCI327812:LCI327822 LCI327830:LCI327882 LCI393231:LCI393271 LCI393274:LCI393290 LCI393292:LCI393295 LCI393298:LCI393305 LCI393307:LCI393345 LCI393348:LCI393358 LCI393366:LCI393418 LCI458767:LCI458807 LCI458810:LCI458826 LCI458828:LCI458831 LCI458834:LCI458841 LCI458843:LCI458881 LCI458884:LCI458894 LCI458902:LCI458954 LCI524303:LCI524343 LCI524346:LCI524362 LCI524364:LCI524367 LCI524370:LCI524377 LCI524379:LCI524417 LCI524420:LCI524430 LCI524438:LCI524490 LCI589839:LCI589879 LCI589882:LCI589898 LCI589900:LCI589903 LCI589906:LCI589913 LCI589915:LCI589953 LCI589956:LCI589966 LCI589974:LCI590026 LCI655375:LCI655415 LCI655418:LCI655434 LCI655436:LCI655439 LCI655442:LCI655449 LCI655451:LCI655489 LCI655492:LCI655502 LCI655510:LCI655562 LCI720911:LCI720951 LCI720954:LCI720970 LCI720972:LCI720975 LCI720978:LCI720985 LCI720987:LCI721025 LCI721028:LCI721038 LCI721046:LCI721098 LCI786447:LCI786487 LCI786490:LCI786506 LCI786508:LCI786511 LCI786514:LCI786521 LCI786523:LCI786561 LCI786564:LCI786574 LCI786582:LCI786634 LCI851983:LCI852023 LCI852026:LCI852042 LCI852044:LCI852047 LCI852050:LCI852057 LCI852059:LCI852097 LCI852100:LCI852110 LCI852118:LCI852170 LCI917519:LCI917559 LCI917562:LCI917578 LCI917580:LCI917583 LCI917586:LCI917593 LCI917595:LCI917633 LCI917636:LCI917646 LCI917654:LCI917706 LCI983055:LCI983095 LCI983098:LCI983114 LCI983116:LCI983119 LCI983122:LCI983129 LCI983131:LCI983169 LCI983172:LCI983182 LCI983190:LCI983242 LME13:LME53 LME56:LME72 LME74:LME77 LME80:LME88 LME90:LME129 LME132:LME142 LME150:LME202 LME65551:LME65591 LME65594:LME65610 LME65612:LME65615 LME65618:LME65625 LME65627:LME65665 LME65668:LME65678 LME65686:LME65738 LME131087:LME131127 LME131130:LME131146 LME131148:LME131151 LME131154:LME131161 LME131163:LME131201 LME131204:LME131214 LME131222:LME131274 LME196623:LME196663 LME196666:LME196682 LME196684:LME196687 LME196690:LME196697 LME196699:LME196737 LME196740:LME196750 LME196758:LME196810 LME262159:LME262199 LME262202:LME262218 LME262220:LME262223 LME262226:LME262233 LME262235:LME262273 LME262276:LME262286 LME262294:LME262346 LME327695:LME327735 LME327738:LME327754 LME327756:LME327759 LME327762:LME327769 LME327771:LME327809 LME327812:LME327822 LME327830:LME327882 LME393231:LME393271 LME393274:LME393290 LME393292:LME393295 LME393298:LME393305 LME393307:LME393345 LME393348:LME393358 LME393366:LME393418 LME458767:LME458807 LME458810:LME458826 LME458828:LME458831 LME458834:LME458841 LME458843:LME458881 LME458884:LME458894 LME458902:LME458954 LME524303:LME524343 LME524346:LME524362 LME524364:LME524367 LME524370:LME524377 LME524379:LME524417 LME524420:LME524430 LME524438:LME524490 LME589839:LME589879 LME589882:LME589898 LME589900:LME589903 LME589906:LME589913 LME589915:LME589953 LME589956:LME589966 LME589974:LME590026 LME655375:LME655415 LME655418:LME655434 LME655436:LME655439 LME655442:LME655449 LME655451:LME655489 LME655492:LME655502 LME655510:LME655562 LME720911:LME720951 LME720954:LME720970 LME720972:LME720975 LME720978:LME720985 LME720987:LME721025 LME721028:LME721038 LME721046:LME721098 LME786447:LME786487 LME786490:LME786506 LME786508:LME786511 LME786514:LME786521 LME786523:LME786561 LME786564:LME786574 LME786582:LME786634 LME851983:LME852023 LME852026:LME852042 LME852044:LME852047 LME852050:LME852057 LME852059:LME852097 LME852100:LME852110 LME852118:LME852170 LME917519:LME917559 LME917562:LME917578 LME917580:LME917583 LME917586:LME917593 LME917595:LME917633 LME917636:LME917646 LME917654:LME917706 LME983055:LME983095 LME983098:LME983114 LME983116:LME983119 LME983122:LME983129 LME983131:LME983169 LME983172:LME983182 LME983190:LME983242 LWA13:LWA53 LWA56:LWA72 LWA74:LWA77 LWA80:LWA88 LWA90:LWA129 LWA132:LWA142 LWA150:LWA202 LWA65551:LWA65591 LWA65594:LWA65610 LWA65612:LWA65615 LWA65618:LWA65625 LWA65627:LWA65665 LWA65668:LWA65678 LWA65686:LWA65738 LWA131087:LWA131127 LWA131130:LWA131146 LWA131148:LWA131151 LWA131154:LWA131161 LWA131163:LWA131201 LWA131204:LWA131214 LWA131222:LWA131274 LWA196623:LWA196663 LWA196666:LWA196682 LWA196684:LWA196687 LWA196690:LWA196697 LWA196699:LWA196737 LWA196740:LWA196750 LWA196758:LWA196810 LWA262159:LWA262199 LWA262202:LWA262218 LWA262220:LWA262223 LWA262226:LWA262233 LWA262235:LWA262273 LWA262276:LWA262286 LWA262294:LWA262346 LWA327695:LWA327735 LWA327738:LWA327754 LWA327756:LWA327759 LWA327762:LWA327769 LWA327771:LWA327809 LWA327812:LWA327822 LWA327830:LWA327882 LWA393231:LWA393271 LWA393274:LWA393290 LWA393292:LWA393295 LWA393298:LWA393305 LWA393307:LWA393345 LWA393348:LWA393358 LWA393366:LWA393418 LWA458767:LWA458807 LWA458810:LWA458826 LWA458828:LWA458831 LWA458834:LWA458841 LWA458843:LWA458881 LWA458884:LWA458894 LWA458902:LWA458954 LWA524303:LWA524343 LWA524346:LWA524362 LWA524364:LWA524367 LWA524370:LWA524377 LWA524379:LWA524417 LWA524420:LWA524430 LWA524438:LWA524490 LWA589839:LWA589879 LWA589882:LWA589898 LWA589900:LWA589903 LWA589906:LWA589913 LWA589915:LWA589953 LWA589956:LWA589966 LWA589974:LWA590026 LWA655375:LWA655415 LWA655418:LWA655434 LWA655436:LWA655439 LWA655442:LWA655449 LWA655451:LWA655489 LWA655492:LWA655502 LWA655510:LWA655562 LWA720911:LWA720951 LWA720954:LWA720970 LWA720972:LWA720975 LWA720978:LWA720985 LWA720987:LWA721025 LWA721028:LWA721038 LWA721046:LWA721098 LWA786447:LWA786487 LWA786490:LWA786506 LWA786508:LWA786511 LWA786514:LWA786521 LWA786523:LWA786561 LWA786564:LWA786574 LWA786582:LWA786634 LWA851983:LWA852023 LWA852026:LWA852042 LWA852044:LWA852047 LWA852050:LWA852057 LWA852059:LWA852097 LWA852100:LWA852110 LWA852118:LWA852170 LWA917519:LWA917559 LWA917562:LWA917578 LWA917580:LWA917583 LWA917586:LWA917593 LWA917595:LWA917633 LWA917636:LWA917646 LWA917654:LWA917706 LWA983055:LWA983095 LWA983098:LWA983114 LWA983116:LWA983119 LWA983122:LWA983129 LWA983131:LWA983169 LWA983172:LWA983182 LWA983190:LWA983242 MFW13:MFW53 MFW56:MFW72 MFW74:MFW77 MFW80:MFW88 MFW90:MFW129 MFW132:MFW142 MFW150:MFW202 MFW65551:MFW65591 MFW65594:MFW65610 MFW65612:MFW65615 MFW65618:MFW65625 MFW65627:MFW65665 MFW65668:MFW65678 MFW65686:MFW65738 MFW131087:MFW131127 MFW131130:MFW131146 MFW131148:MFW131151 MFW131154:MFW131161 MFW131163:MFW131201 MFW131204:MFW131214 MFW131222:MFW131274 MFW196623:MFW196663 MFW196666:MFW196682 MFW196684:MFW196687 MFW196690:MFW196697 MFW196699:MFW196737 MFW196740:MFW196750 MFW196758:MFW196810 MFW262159:MFW262199 MFW262202:MFW262218 MFW262220:MFW262223 MFW262226:MFW262233 MFW262235:MFW262273 MFW262276:MFW262286 MFW262294:MFW262346 MFW327695:MFW327735 MFW327738:MFW327754 MFW327756:MFW327759 MFW327762:MFW327769 MFW327771:MFW327809 MFW327812:MFW327822 MFW327830:MFW327882 MFW393231:MFW393271 MFW393274:MFW393290 MFW393292:MFW393295 MFW393298:MFW393305 MFW393307:MFW393345 MFW393348:MFW393358 MFW393366:MFW393418 MFW458767:MFW458807 MFW458810:MFW458826 MFW458828:MFW458831 MFW458834:MFW458841 MFW458843:MFW458881 MFW458884:MFW458894 MFW458902:MFW458954 MFW524303:MFW524343 MFW524346:MFW524362 MFW524364:MFW524367 MFW524370:MFW524377 MFW524379:MFW524417 MFW524420:MFW524430 MFW524438:MFW524490 MFW589839:MFW589879 MFW589882:MFW589898 MFW589900:MFW589903 MFW589906:MFW589913 MFW589915:MFW589953 MFW589956:MFW589966 MFW589974:MFW590026 MFW655375:MFW655415 MFW655418:MFW655434 MFW655436:MFW655439 MFW655442:MFW655449 MFW655451:MFW655489 MFW655492:MFW655502 MFW655510:MFW655562 MFW720911:MFW720951 MFW720954:MFW720970 MFW720972:MFW720975 MFW720978:MFW720985 MFW720987:MFW721025 MFW721028:MFW721038 MFW721046:MFW721098 MFW786447:MFW786487 MFW786490:MFW786506 MFW786508:MFW786511 MFW786514:MFW786521 MFW786523:MFW786561 MFW786564:MFW786574 MFW786582:MFW786634 MFW851983:MFW852023 MFW852026:MFW852042 MFW852044:MFW852047 MFW852050:MFW852057 MFW852059:MFW852097 MFW852100:MFW852110 MFW852118:MFW852170 MFW917519:MFW917559 MFW917562:MFW917578 MFW917580:MFW917583 MFW917586:MFW917593 MFW917595:MFW917633 MFW917636:MFW917646 MFW917654:MFW917706 MFW983055:MFW983095 MFW983098:MFW983114 MFW983116:MFW983119 MFW983122:MFW983129 MFW983131:MFW983169 MFW983172:MFW983182 MFW983190:MFW983242 MPS13:MPS53 MPS56:MPS72 MPS74:MPS77 MPS80:MPS88 MPS90:MPS129 MPS132:MPS142 MPS150:MPS202 MPS65551:MPS65591 MPS65594:MPS65610 MPS65612:MPS65615 MPS65618:MPS65625 MPS65627:MPS65665 MPS65668:MPS65678 MPS65686:MPS65738 MPS131087:MPS131127 MPS131130:MPS131146 MPS131148:MPS131151 MPS131154:MPS131161 MPS131163:MPS131201 MPS131204:MPS131214 MPS131222:MPS131274 MPS196623:MPS196663 MPS196666:MPS196682 MPS196684:MPS196687 MPS196690:MPS196697 MPS196699:MPS196737 MPS196740:MPS196750 MPS196758:MPS196810 MPS262159:MPS262199 MPS262202:MPS262218 MPS262220:MPS262223 MPS262226:MPS262233 MPS262235:MPS262273 MPS262276:MPS262286 MPS262294:MPS262346 MPS327695:MPS327735 MPS327738:MPS327754 MPS327756:MPS327759 MPS327762:MPS327769 MPS327771:MPS327809 MPS327812:MPS327822 MPS327830:MPS327882 MPS393231:MPS393271 MPS393274:MPS393290 MPS393292:MPS393295 MPS393298:MPS393305 MPS393307:MPS393345 MPS393348:MPS393358 MPS393366:MPS393418 MPS458767:MPS458807 MPS458810:MPS458826 MPS458828:MPS458831 MPS458834:MPS458841 MPS458843:MPS458881 MPS458884:MPS458894 MPS458902:MPS458954 MPS524303:MPS524343 MPS524346:MPS524362 MPS524364:MPS524367 MPS524370:MPS524377 MPS524379:MPS524417 MPS524420:MPS524430 MPS524438:MPS524490 MPS589839:MPS589879 MPS589882:MPS589898 MPS589900:MPS589903 MPS589906:MPS589913 MPS589915:MPS589953 MPS589956:MPS589966 MPS589974:MPS590026 MPS655375:MPS655415 MPS655418:MPS655434 MPS655436:MPS655439 MPS655442:MPS655449 MPS655451:MPS655489 MPS655492:MPS655502 MPS655510:MPS655562 MPS720911:MPS720951 MPS720954:MPS720970 MPS720972:MPS720975 MPS720978:MPS720985 MPS720987:MPS721025 MPS721028:MPS721038 MPS721046:MPS721098 MPS786447:MPS786487 MPS786490:MPS786506 MPS786508:MPS786511 MPS786514:MPS786521 MPS786523:MPS786561 MPS786564:MPS786574 MPS786582:MPS786634 MPS851983:MPS852023 MPS852026:MPS852042 MPS852044:MPS852047 MPS852050:MPS852057 MPS852059:MPS852097 MPS852100:MPS852110 MPS852118:MPS852170 MPS917519:MPS917559 MPS917562:MPS917578 MPS917580:MPS917583 MPS917586:MPS917593 MPS917595:MPS917633 MPS917636:MPS917646 MPS917654:MPS917706 MPS983055:MPS983095 MPS983098:MPS983114 MPS983116:MPS983119 MPS983122:MPS983129 MPS983131:MPS983169 MPS983172:MPS983182 MPS983190:MPS983242 MZO13:MZO53 MZO56:MZO72 MZO74:MZO77 MZO80:MZO88 MZO90:MZO129 MZO132:MZO142 MZO150:MZO202 MZO65551:MZO65591 MZO65594:MZO65610 MZO65612:MZO65615 MZO65618:MZO65625 MZO65627:MZO65665 MZO65668:MZO65678 MZO65686:MZO65738 MZO131087:MZO131127 MZO131130:MZO131146 MZO131148:MZO131151 MZO131154:MZO131161 MZO131163:MZO131201 MZO131204:MZO131214 MZO131222:MZO131274 MZO196623:MZO196663 MZO196666:MZO196682 MZO196684:MZO196687 MZO196690:MZO196697 MZO196699:MZO196737 MZO196740:MZO196750 MZO196758:MZO196810 MZO262159:MZO262199 MZO262202:MZO262218 MZO262220:MZO262223 MZO262226:MZO262233 MZO262235:MZO262273 MZO262276:MZO262286 MZO262294:MZO262346 MZO327695:MZO327735 MZO327738:MZO327754 MZO327756:MZO327759 MZO327762:MZO327769 MZO327771:MZO327809 MZO327812:MZO327822 MZO327830:MZO327882 MZO393231:MZO393271 MZO393274:MZO393290 MZO393292:MZO393295 MZO393298:MZO393305 MZO393307:MZO393345 MZO393348:MZO393358 MZO393366:MZO393418 MZO458767:MZO458807 MZO458810:MZO458826 MZO458828:MZO458831 MZO458834:MZO458841 MZO458843:MZO458881 MZO458884:MZO458894 MZO458902:MZO458954 MZO524303:MZO524343 MZO524346:MZO524362 MZO524364:MZO524367 MZO524370:MZO524377 MZO524379:MZO524417 MZO524420:MZO524430 MZO524438:MZO524490 MZO589839:MZO589879 MZO589882:MZO589898 MZO589900:MZO589903 MZO589906:MZO589913 MZO589915:MZO589953 MZO589956:MZO589966 MZO589974:MZO590026 MZO655375:MZO655415 MZO655418:MZO655434 MZO655436:MZO655439 MZO655442:MZO655449 MZO655451:MZO655489 MZO655492:MZO655502 MZO655510:MZO655562 MZO720911:MZO720951 MZO720954:MZO720970 MZO720972:MZO720975 MZO720978:MZO720985 MZO720987:MZO721025 MZO721028:MZO721038 MZO721046:MZO721098 MZO786447:MZO786487 MZO786490:MZO786506 MZO786508:MZO786511 MZO786514:MZO786521 MZO786523:MZO786561 MZO786564:MZO786574 MZO786582:MZO786634 MZO851983:MZO852023 MZO852026:MZO852042 MZO852044:MZO852047 MZO852050:MZO852057 MZO852059:MZO852097 MZO852100:MZO852110 MZO852118:MZO852170 MZO917519:MZO917559 MZO917562:MZO917578 MZO917580:MZO917583 MZO917586:MZO917593 MZO917595:MZO917633 MZO917636:MZO917646 MZO917654:MZO917706 MZO983055:MZO983095 MZO983098:MZO983114 MZO983116:MZO983119 MZO983122:MZO983129 MZO983131:MZO983169 MZO983172:MZO983182 MZO983190:MZO983242 NJK13:NJK53 NJK56:NJK72 NJK74:NJK77 NJK80:NJK88 NJK90:NJK129 NJK132:NJK142 NJK150:NJK202 NJK65551:NJK65591 NJK65594:NJK65610 NJK65612:NJK65615 NJK65618:NJK65625 NJK65627:NJK65665 NJK65668:NJK65678 NJK65686:NJK65738 NJK131087:NJK131127 NJK131130:NJK131146 NJK131148:NJK131151 NJK131154:NJK131161 NJK131163:NJK131201 NJK131204:NJK131214 NJK131222:NJK131274 NJK196623:NJK196663 NJK196666:NJK196682 NJK196684:NJK196687 NJK196690:NJK196697 NJK196699:NJK196737 NJK196740:NJK196750 NJK196758:NJK196810 NJK262159:NJK262199 NJK262202:NJK262218 NJK262220:NJK262223 NJK262226:NJK262233 NJK262235:NJK262273 NJK262276:NJK262286 NJK262294:NJK262346 NJK327695:NJK327735 NJK327738:NJK327754 NJK327756:NJK327759 NJK327762:NJK327769 NJK327771:NJK327809 NJK327812:NJK327822 NJK327830:NJK327882 NJK393231:NJK393271 NJK393274:NJK393290 NJK393292:NJK393295 NJK393298:NJK393305 NJK393307:NJK393345 NJK393348:NJK393358 NJK393366:NJK393418 NJK458767:NJK458807 NJK458810:NJK458826 NJK458828:NJK458831 NJK458834:NJK458841 NJK458843:NJK458881 NJK458884:NJK458894 NJK458902:NJK458954 NJK524303:NJK524343 NJK524346:NJK524362 NJK524364:NJK524367 NJK524370:NJK524377 NJK524379:NJK524417 NJK524420:NJK524430 NJK524438:NJK524490 NJK589839:NJK589879 NJK589882:NJK589898 NJK589900:NJK589903 NJK589906:NJK589913 NJK589915:NJK589953 NJK589956:NJK589966 NJK589974:NJK590026 NJK655375:NJK655415 NJK655418:NJK655434 NJK655436:NJK655439 NJK655442:NJK655449 NJK655451:NJK655489 NJK655492:NJK655502 NJK655510:NJK655562 NJK720911:NJK720951 NJK720954:NJK720970 NJK720972:NJK720975 NJK720978:NJK720985 NJK720987:NJK721025 NJK721028:NJK721038 NJK721046:NJK721098 NJK786447:NJK786487 NJK786490:NJK786506 NJK786508:NJK786511 NJK786514:NJK786521 NJK786523:NJK786561 NJK786564:NJK786574 NJK786582:NJK786634 NJK851983:NJK852023 NJK852026:NJK852042 NJK852044:NJK852047 NJK852050:NJK852057 NJK852059:NJK852097 NJK852100:NJK852110 NJK852118:NJK852170 NJK917519:NJK917559 NJK917562:NJK917578 NJK917580:NJK917583 NJK917586:NJK917593 NJK917595:NJK917633 NJK917636:NJK917646 NJK917654:NJK917706 NJK983055:NJK983095 NJK983098:NJK983114 NJK983116:NJK983119 NJK983122:NJK983129 NJK983131:NJK983169 NJK983172:NJK983182 NJK983190:NJK983242 NTG13:NTG53 NTG56:NTG72 NTG74:NTG77 NTG80:NTG88 NTG90:NTG129 NTG132:NTG142 NTG150:NTG202 NTG65551:NTG65591 NTG65594:NTG65610 NTG65612:NTG65615 NTG65618:NTG65625 NTG65627:NTG65665 NTG65668:NTG65678 NTG65686:NTG65738 NTG131087:NTG131127 NTG131130:NTG131146 NTG131148:NTG131151 NTG131154:NTG131161 NTG131163:NTG131201 NTG131204:NTG131214 NTG131222:NTG131274 NTG196623:NTG196663 NTG196666:NTG196682 NTG196684:NTG196687 NTG196690:NTG196697 NTG196699:NTG196737 NTG196740:NTG196750 NTG196758:NTG196810 NTG262159:NTG262199 NTG262202:NTG262218 NTG262220:NTG262223 NTG262226:NTG262233 NTG262235:NTG262273 NTG262276:NTG262286 NTG262294:NTG262346 NTG327695:NTG327735 NTG327738:NTG327754 NTG327756:NTG327759 NTG327762:NTG327769 NTG327771:NTG327809 NTG327812:NTG327822 NTG327830:NTG327882 NTG393231:NTG393271 NTG393274:NTG393290 NTG393292:NTG393295 NTG393298:NTG393305 NTG393307:NTG393345 NTG393348:NTG393358 NTG393366:NTG393418 NTG458767:NTG458807 NTG458810:NTG458826 NTG458828:NTG458831 NTG458834:NTG458841 NTG458843:NTG458881 NTG458884:NTG458894 NTG458902:NTG458954 NTG524303:NTG524343 NTG524346:NTG524362 NTG524364:NTG524367 NTG524370:NTG524377 NTG524379:NTG524417 NTG524420:NTG524430 NTG524438:NTG524490 NTG589839:NTG589879 NTG589882:NTG589898 NTG589900:NTG589903 NTG589906:NTG589913 NTG589915:NTG589953 NTG589956:NTG589966 NTG589974:NTG590026 NTG655375:NTG655415 NTG655418:NTG655434 NTG655436:NTG655439 NTG655442:NTG655449 NTG655451:NTG655489 NTG655492:NTG655502 NTG655510:NTG655562 NTG720911:NTG720951 NTG720954:NTG720970 NTG720972:NTG720975 NTG720978:NTG720985 NTG720987:NTG721025 NTG721028:NTG721038 NTG721046:NTG721098 NTG786447:NTG786487 NTG786490:NTG786506 NTG786508:NTG786511 NTG786514:NTG786521 NTG786523:NTG786561 NTG786564:NTG786574 NTG786582:NTG786634 NTG851983:NTG852023 NTG852026:NTG852042 NTG852044:NTG852047 NTG852050:NTG852057 NTG852059:NTG852097 NTG852100:NTG852110 NTG852118:NTG852170 NTG917519:NTG917559 NTG917562:NTG917578 NTG917580:NTG917583 NTG917586:NTG917593 NTG917595:NTG917633 NTG917636:NTG917646 NTG917654:NTG917706 NTG983055:NTG983095 NTG983098:NTG983114 NTG983116:NTG983119 NTG983122:NTG983129 NTG983131:NTG983169 NTG983172:NTG983182 NTG983190:NTG983242 ODC13:ODC53 ODC56:ODC72 ODC74:ODC77 ODC80:ODC88 ODC90:ODC129 ODC132:ODC142 ODC150:ODC202 ODC65551:ODC65591 ODC65594:ODC65610 ODC65612:ODC65615 ODC65618:ODC65625 ODC65627:ODC65665 ODC65668:ODC65678 ODC65686:ODC65738 ODC131087:ODC131127 ODC131130:ODC131146 ODC131148:ODC131151 ODC131154:ODC131161 ODC131163:ODC131201 ODC131204:ODC131214 ODC131222:ODC131274 ODC196623:ODC196663 ODC196666:ODC196682 ODC196684:ODC196687 ODC196690:ODC196697 ODC196699:ODC196737 ODC196740:ODC196750 ODC196758:ODC196810 ODC262159:ODC262199 ODC262202:ODC262218 ODC262220:ODC262223 ODC262226:ODC262233 ODC262235:ODC262273 ODC262276:ODC262286 ODC262294:ODC262346 ODC327695:ODC327735 ODC327738:ODC327754 ODC327756:ODC327759 ODC327762:ODC327769 ODC327771:ODC327809 ODC327812:ODC327822 ODC327830:ODC327882 ODC393231:ODC393271 ODC393274:ODC393290 ODC393292:ODC393295 ODC393298:ODC393305 ODC393307:ODC393345 ODC393348:ODC393358 ODC393366:ODC393418 ODC458767:ODC458807 ODC458810:ODC458826 ODC458828:ODC458831 ODC458834:ODC458841 ODC458843:ODC458881 ODC458884:ODC458894 ODC458902:ODC458954 ODC524303:ODC524343 ODC524346:ODC524362 ODC524364:ODC524367 ODC524370:ODC524377 ODC524379:ODC524417 ODC524420:ODC524430 ODC524438:ODC524490 ODC589839:ODC589879 ODC589882:ODC589898 ODC589900:ODC589903 ODC589906:ODC589913 ODC589915:ODC589953 ODC589956:ODC589966 ODC589974:ODC590026 ODC655375:ODC655415 ODC655418:ODC655434 ODC655436:ODC655439 ODC655442:ODC655449 ODC655451:ODC655489 ODC655492:ODC655502 ODC655510:ODC655562 ODC720911:ODC720951 ODC720954:ODC720970 ODC720972:ODC720975 ODC720978:ODC720985 ODC720987:ODC721025 ODC721028:ODC721038 ODC721046:ODC721098 ODC786447:ODC786487 ODC786490:ODC786506 ODC786508:ODC786511 ODC786514:ODC786521 ODC786523:ODC786561 ODC786564:ODC786574 ODC786582:ODC786634 ODC851983:ODC852023 ODC852026:ODC852042 ODC852044:ODC852047 ODC852050:ODC852057 ODC852059:ODC852097 ODC852100:ODC852110 ODC852118:ODC852170 ODC917519:ODC917559 ODC917562:ODC917578 ODC917580:ODC917583 ODC917586:ODC917593 ODC917595:ODC917633 ODC917636:ODC917646 ODC917654:ODC917706 ODC983055:ODC983095 ODC983098:ODC983114 ODC983116:ODC983119 ODC983122:ODC983129 ODC983131:ODC983169 ODC983172:ODC983182 ODC983190:ODC983242 OMY13:OMY53 OMY56:OMY72 OMY74:OMY77 OMY80:OMY88 OMY90:OMY129 OMY132:OMY142 OMY150:OMY202 OMY65551:OMY65591 OMY65594:OMY65610 OMY65612:OMY65615 OMY65618:OMY65625 OMY65627:OMY65665 OMY65668:OMY65678 OMY65686:OMY65738 OMY131087:OMY131127 OMY131130:OMY131146 OMY131148:OMY131151 OMY131154:OMY131161 OMY131163:OMY131201 OMY131204:OMY131214 OMY131222:OMY131274 OMY196623:OMY196663 OMY196666:OMY196682 OMY196684:OMY196687 OMY196690:OMY196697 OMY196699:OMY196737 OMY196740:OMY196750 OMY196758:OMY196810 OMY262159:OMY262199 OMY262202:OMY262218 OMY262220:OMY262223 OMY262226:OMY262233 OMY262235:OMY262273 OMY262276:OMY262286 OMY262294:OMY262346 OMY327695:OMY327735 OMY327738:OMY327754 OMY327756:OMY327759 OMY327762:OMY327769 OMY327771:OMY327809 OMY327812:OMY327822 OMY327830:OMY327882 OMY393231:OMY393271 OMY393274:OMY393290 OMY393292:OMY393295 OMY393298:OMY393305 OMY393307:OMY393345 OMY393348:OMY393358 OMY393366:OMY393418 OMY458767:OMY458807 OMY458810:OMY458826 OMY458828:OMY458831 OMY458834:OMY458841 OMY458843:OMY458881 OMY458884:OMY458894 OMY458902:OMY458954 OMY524303:OMY524343 OMY524346:OMY524362 OMY524364:OMY524367 OMY524370:OMY524377 OMY524379:OMY524417 OMY524420:OMY524430 OMY524438:OMY524490 OMY589839:OMY589879 OMY589882:OMY589898 OMY589900:OMY589903 OMY589906:OMY589913 OMY589915:OMY589953 OMY589956:OMY589966 OMY589974:OMY590026 OMY655375:OMY655415 OMY655418:OMY655434 OMY655436:OMY655439 OMY655442:OMY655449 OMY655451:OMY655489 OMY655492:OMY655502 OMY655510:OMY655562 OMY720911:OMY720951 OMY720954:OMY720970 OMY720972:OMY720975 OMY720978:OMY720985 OMY720987:OMY721025 OMY721028:OMY721038 OMY721046:OMY721098 OMY786447:OMY786487 OMY786490:OMY786506 OMY786508:OMY786511 OMY786514:OMY786521 OMY786523:OMY786561 OMY786564:OMY786574 OMY786582:OMY786634 OMY851983:OMY852023 OMY852026:OMY852042 OMY852044:OMY852047 OMY852050:OMY852057 OMY852059:OMY852097 OMY852100:OMY852110 OMY852118:OMY852170 OMY917519:OMY917559 OMY917562:OMY917578 OMY917580:OMY917583 OMY917586:OMY917593 OMY917595:OMY917633 OMY917636:OMY917646 OMY917654:OMY917706 OMY983055:OMY983095 OMY983098:OMY983114 OMY983116:OMY983119 OMY983122:OMY983129 OMY983131:OMY983169 OMY983172:OMY983182 OMY983190:OMY983242 OWU13:OWU53 OWU56:OWU72 OWU74:OWU77 OWU80:OWU88 OWU90:OWU129 OWU132:OWU142 OWU150:OWU202 OWU65551:OWU65591 OWU65594:OWU65610 OWU65612:OWU65615 OWU65618:OWU65625 OWU65627:OWU65665 OWU65668:OWU65678 OWU65686:OWU65738 OWU131087:OWU131127 OWU131130:OWU131146 OWU131148:OWU131151 OWU131154:OWU131161 OWU131163:OWU131201 OWU131204:OWU131214 OWU131222:OWU131274 OWU196623:OWU196663 OWU196666:OWU196682 OWU196684:OWU196687 OWU196690:OWU196697 OWU196699:OWU196737 OWU196740:OWU196750 OWU196758:OWU196810 OWU262159:OWU262199 OWU262202:OWU262218 OWU262220:OWU262223 OWU262226:OWU262233 OWU262235:OWU262273 OWU262276:OWU262286 OWU262294:OWU262346 OWU327695:OWU327735 OWU327738:OWU327754 OWU327756:OWU327759 OWU327762:OWU327769 OWU327771:OWU327809 OWU327812:OWU327822 OWU327830:OWU327882 OWU393231:OWU393271 OWU393274:OWU393290 OWU393292:OWU393295 OWU393298:OWU393305 OWU393307:OWU393345 OWU393348:OWU393358 OWU393366:OWU393418 OWU458767:OWU458807 OWU458810:OWU458826 OWU458828:OWU458831 OWU458834:OWU458841 OWU458843:OWU458881 OWU458884:OWU458894 OWU458902:OWU458954 OWU524303:OWU524343 OWU524346:OWU524362 OWU524364:OWU524367 OWU524370:OWU524377 OWU524379:OWU524417 OWU524420:OWU524430 OWU524438:OWU524490 OWU589839:OWU589879 OWU589882:OWU589898 OWU589900:OWU589903 OWU589906:OWU589913 OWU589915:OWU589953 OWU589956:OWU589966 OWU589974:OWU590026 OWU655375:OWU655415 OWU655418:OWU655434 OWU655436:OWU655439 OWU655442:OWU655449 OWU655451:OWU655489 OWU655492:OWU655502 OWU655510:OWU655562 OWU720911:OWU720951 OWU720954:OWU720970 OWU720972:OWU720975 OWU720978:OWU720985 OWU720987:OWU721025 OWU721028:OWU721038 OWU721046:OWU721098 OWU786447:OWU786487 OWU786490:OWU786506 OWU786508:OWU786511 OWU786514:OWU786521 OWU786523:OWU786561 OWU786564:OWU786574 OWU786582:OWU786634 OWU851983:OWU852023 OWU852026:OWU852042 OWU852044:OWU852047 OWU852050:OWU852057 OWU852059:OWU852097 OWU852100:OWU852110 OWU852118:OWU852170 OWU917519:OWU917559 OWU917562:OWU917578 OWU917580:OWU917583 OWU917586:OWU917593 OWU917595:OWU917633 OWU917636:OWU917646 OWU917654:OWU917706 OWU983055:OWU983095 OWU983098:OWU983114 OWU983116:OWU983119 OWU983122:OWU983129 OWU983131:OWU983169 OWU983172:OWU983182 OWU983190:OWU983242 PGQ13:PGQ53 PGQ56:PGQ72 PGQ74:PGQ77 PGQ80:PGQ88 PGQ90:PGQ129 PGQ132:PGQ142 PGQ150:PGQ202 PGQ65551:PGQ65591 PGQ65594:PGQ65610 PGQ65612:PGQ65615 PGQ65618:PGQ65625 PGQ65627:PGQ65665 PGQ65668:PGQ65678 PGQ65686:PGQ65738 PGQ131087:PGQ131127 PGQ131130:PGQ131146 PGQ131148:PGQ131151 PGQ131154:PGQ131161 PGQ131163:PGQ131201 PGQ131204:PGQ131214 PGQ131222:PGQ131274 PGQ196623:PGQ196663 PGQ196666:PGQ196682 PGQ196684:PGQ196687 PGQ196690:PGQ196697 PGQ196699:PGQ196737 PGQ196740:PGQ196750 PGQ196758:PGQ196810 PGQ262159:PGQ262199 PGQ262202:PGQ262218 PGQ262220:PGQ262223 PGQ262226:PGQ262233 PGQ262235:PGQ262273 PGQ262276:PGQ262286 PGQ262294:PGQ262346 PGQ327695:PGQ327735 PGQ327738:PGQ327754 PGQ327756:PGQ327759 PGQ327762:PGQ327769 PGQ327771:PGQ327809 PGQ327812:PGQ327822 PGQ327830:PGQ327882 PGQ393231:PGQ393271 PGQ393274:PGQ393290 PGQ393292:PGQ393295 PGQ393298:PGQ393305 PGQ393307:PGQ393345 PGQ393348:PGQ393358 PGQ393366:PGQ393418 PGQ458767:PGQ458807 PGQ458810:PGQ458826 PGQ458828:PGQ458831 PGQ458834:PGQ458841 PGQ458843:PGQ458881 PGQ458884:PGQ458894 PGQ458902:PGQ458954 PGQ524303:PGQ524343 PGQ524346:PGQ524362 PGQ524364:PGQ524367 PGQ524370:PGQ524377 PGQ524379:PGQ524417 PGQ524420:PGQ524430 PGQ524438:PGQ524490 PGQ589839:PGQ589879 PGQ589882:PGQ589898 PGQ589900:PGQ589903 PGQ589906:PGQ589913 PGQ589915:PGQ589953 PGQ589956:PGQ589966 PGQ589974:PGQ590026 PGQ655375:PGQ655415 PGQ655418:PGQ655434 PGQ655436:PGQ655439 PGQ655442:PGQ655449 PGQ655451:PGQ655489 PGQ655492:PGQ655502 PGQ655510:PGQ655562 PGQ720911:PGQ720951 PGQ720954:PGQ720970 PGQ720972:PGQ720975 PGQ720978:PGQ720985 PGQ720987:PGQ721025 PGQ721028:PGQ721038 PGQ721046:PGQ721098 PGQ786447:PGQ786487 PGQ786490:PGQ786506 PGQ786508:PGQ786511 PGQ786514:PGQ786521 PGQ786523:PGQ786561 PGQ786564:PGQ786574 PGQ786582:PGQ786634 PGQ851983:PGQ852023 PGQ852026:PGQ852042 PGQ852044:PGQ852047 PGQ852050:PGQ852057 PGQ852059:PGQ852097 PGQ852100:PGQ852110 PGQ852118:PGQ852170 PGQ917519:PGQ917559 PGQ917562:PGQ917578 PGQ917580:PGQ917583 PGQ917586:PGQ917593 PGQ917595:PGQ917633 PGQ917636:PGQ917646 PGQ917654:PGQ917706 PGQ983055:PGQ983095 PGQ983098:PGQ983114 PGQ983116:PGQ983119 PGQ983122:PGQ983129 PGQ983131:PGQ983169 PGQ983172:PGQ983182 PGQ983190:PGQ983242 PQM13:PQM53 PQM56:PQM72 PQM74:PQM77 PQM80:PQM88 PQM90:PQM129 PQM132:PQM142 PQM150:PQM202 PQM65551:PQM65591 PQM65594:PQM65610 PQM65612:PQM65615 PQM65618:PQM65625 PQM65627:PQM65665 PQM65668:PQM65678 PQM65686:PQM65738 PQM131087:PQM131127 PQM131130:PQM131146 PQM131148:PQM131151 PQM131154:PQM131161 PQM131163:PQM131201 PQM131204:PQM131214 PQM131222:PQM131274 PQM196623:PQM196663 PQM196666:PQM196682 PQM196684:PQM196687 PQM196690:PQM196697 PQM196699:PQM196737 PQM196740:PQM196750 PQM196758:PQM196810 PQM262159:PQM262199 PQM262202:PQM262218 PQM262220:PQM262223 PQM262226:PQM262233 PQM262235:PQM262273 PQM262276:PQM262286 PQM262294:PQM262346 PQM327695:PQM327735 PQM327738:PQM327754 PQM327756:PQM327759 PQM327762:PQM327769 PQM327771:PQM327809 PQM327812:PQM327822 PQM327830:PQM327882 PQM393231:PQM393271 PQM393274:PQM393290 PQM393292:PQM393295 PQM393298:PQM393305 PQM393307:PQM393345 PQM393348:PQM393358 PQM393366:PQM393418 PQM458767:PQM458807 PQM458810:PQM458826 PQM458828:PQM458831 PQM458834:PQM458841 PQM458843:PQM458881 PQM458884:PQM458894 PQM458902:PQM458954 PQM524303:PQM524343 PQM524346:PQM524362 PQM524364:PQM524367 PQM524370:PQM524377 PQM524379:PQM524417 PQM524420:PQM524430 PQM524438:PQM524490 PQM589839:PQM589879 PQM589882:PQM589898 PQM589900:PQM589903 PQM589906:PQM589913 PQM589915:PQM589953 PQM589956:PQM589966 PQM589974:PQM590026 PQM655375:PQM655415 PQM655418:PQM655434 PQM655436:PQM655439 PQM655442:PQM655449 PQM655451:PQM655489 PQM655492:PQM655502 PQM655510:PQM655562 PQM720911:PQM720951 PQM720954:PQM720970 PQM720972:PQM720975 PQM720978:PQM720985 PQM720987:PQM721025 PQM721028:PQM721038 PQM721046:PQM721098 PQM786447:PQM786487 PQM786490:PQM786506 PQM786508:PQM786511 PQM786514:PQM786521 PQM786523:PQM786561 PQM786564:PQM786574 PQM786582:PQM786634 PQM851983:PQM852023 PQM852026:PQM852042 PQM852044:PQM852047 PQM852050:PQM852057 PQM852059:PQM852097 PQM852100:PQM852110 PQM852118:PQM852170 PQM917519:PQM917559 PQM917562:PQM917578 PQM917580:PQM917583 PQM917586:PQM917593 PQM917595:PQM917633 PQM917636:PQM917646 PQM917654:PQM917706 PQM983055:PQM983095 PQM983098:PQM983114 PQM983116:PQM983119 PQM983122:PQM983129 PQM983131:PQM983169 PQM983172:PQM983182 PQM983190:PQM983242 QAI13:QAI53 QAI56:QAI72 QAI74:QAI77 QAI80:QAI88 QAI90:QAI129 QAI132:QAI142 QAI150:QAI202 QAI65551:QAI65591 QAI65594:QAI65610 QAI65612:QAI65615 QAI65618:QAI65625 QAI65627:QAI65665 QAI65668:QAI65678 QAI65686:QAI65738 QAI131087:QAI131127 QAI131130:QAI131146 QAI131148:QAI131151 QAI131154:QAI131161 QAI131163:QAI131201 QAI131204:QAI131214 QAI131222:QAI131274 QAI196623:QAI196663 QAI196666:QAI196682 QAI196684:QAI196687 QAI196690:QAI196697 QAI196699:QAI196737 QAI196740:QAI196750 QAI196758:QAI196810 QAI262159:QAI262199 QAI262202:QAI262218 QAI262220:QAI262223 QAI262226:QAI262233 QAI262235:QAI262273 QAI262276:QAI262286 QAI262294:QAI262346 QAI327695:QAI327735 QAI327738:QAI327754 QAI327756:QAI327759 QAI327762:QAI327769 QAI327771:QAI327809 QAI327812:QAI327822 QAI327830:QAI327882 QAI393231:QAI393271 QAI393274:QAI393290 QAI393292:QAI393295 QAI393298:QAI393305 QAI393307:QAI393345 QAI393348:QAI393358 QAI393366:QAI393418 QAI458767:QAI458807 QAI458810:QAI458826 QAI458828:QAI458831 QAI458834:QAI458841 QAI458843:QAI458881 QAI458884:QAI458894 QAI458902:QAI458954 QAI524303:QAI524343 QAI524346:QAI524362 QAI524364:QAI524367 QAI524370:QAI524377 QAI524379:QAI524417 QAI524420:QAI524430 QAI524438:QAI524490 QAI589839:QAI589879 QAI589882:QAI589898 QAI589900:QAI589903 QAI589906:QAI589913 QAI589915:QAI589953 QAI589956:QAI589966 QAI589974:QAI590026 QAI655375:QAI655415 QAI655418:QAI655434 QAI655436:QAI655439 QAI655442:QAI655449 QAI655451:QAI655489 QAI655492:QAI655502 QAI655510:QAI655562 QAI720911:QAI720951 QAI720954:QAI720970 QAI720972:QAI720975 QAI720978:QAI720985 QAI720987:QAI721025 QAI721028:QAI721038 QAI721046:QAI721098 QAI786447:QAI786487 QAI786490:QAI786506 QAI786508:QAI786511 QAI786514:QAI786521 QAI786523:QAI786561 QAI786564:QAI786574 QAI786582:QAI786634 QAI851983:QAI852023 QAI852026:QAI852042 QAI852044:QAI852047 QAI852050:QAI852057 QAI852059:QAI852097 QAI852100:QAI852110 QAI852118:QAI852170 QAI917519:QAI917559 QAI917562:QAI917578 QAI917580:QAI917583 QAI917586:QAI917593 QAI917595:QAI917633 QAI917636:QAI917646 QAI917654:QAI917706 QAI983055:QAI983095 QAI983098:QAI983114 QAI983116:QAI983119 QAI983122:QAI983129 QAI983131:QAI983169 QAI983172:QAI983182 QAI983190:QAI983242 QKE13:QKE53 QKE56:QKE72 QKE74:QKE77 QKE80:QKE88 QKE90:QKE129 QKE132:QKE142 QKE150:QKE202 QKE65551:QKE65591 QKE65594:QKE65610 QKE65612:QKE65615 QKE65618:QKE65625 QKE65627:QKE65665 QKE65668:QKE65678 QKE65686:QKE65738 QKE131087:QKE131127 QKE131130:QKE131146 QKE131148:QKE131151 QKE131154:QKE131161 QKE131163:QKE131201 QKE131204:QKE131214 QKE131222:QKE131274 QKE196623:QKE196663 QKE196666:QKE196682 QKE196684:QKE196687 QKE196690:QKE196697 QKE196699:QKE196737 QKE196740:QKE196750 QKE196758:QKE196810 QKE262159:QKE262199 QKE262202:QKE262218 QKE262220:QKE262223 QKE262226:QKE262233 QKE262235:QKE262273 QKE262276:QKE262286 QKE262294:QKE262346 QKE327695:QKE327735 QKE327738:QKE327754 QKE327756:QKE327759 QKE327762:QKE327769 QKE327771:QKE327809 QKE327812:QKE327822 QKE327830:QKE327882 QKE393231:QKE393271 QKE393274:QKE393290 QKE393292:QKE393295 QKE393298:QKE393305 QKE393307:QKE393345 QKE393348:QKE393358 QKE393366:QKE393418 QKE458767:QKE458807 QKE458810:QKE458826 QKE458828:QKE458831 QKE458834:QKE458841 QKE458843:QKE458881 QKE458884:QKE458894 QKE458902:QKE458954 QKE524303:QKE524343 QKE524346:QKE524362 QKE524364:QKE524367 QKE524370:QKE524377 QKE524379:QKE524417 QKE524420:QKE524430 QKE524438:QKE524490 QKE589839:QKE589879 QKE589882:QKE589898 QKE589900:QKE589903 QKE589906:QKE589913 QKE589915:QKE589953 QKE589956:QKE589966 QKE589974:QKE590026 QKE655375:QKE655415 QKE655418:QKE655434 QKE655436:QKE655439 QKE655442:QKE655449 QKE655451:QKE655489 QKE655492:QKE655502 QKE655510:QKE655562 QKE720911:QKE720951 QKE720954:QKE720970 QKE720972:QKE720975 QKE720978:QKE720985 QKE720987:QKE721025 QKE721028:QKE721038 QKE721046:QKE721098 QKE786447:QKE786487 QKE786490:QKE786506 QKE786508:QKE786511 QKE786514:QKE786521 QKE786523:QKE786561 QKE786564:QKE786574 QKE786582:QKE786634 QKE851983:QKE852023 QKE852026:QKE852042 QKE852044:QKE852047 QKE852050:QKE852057 QKE852059:QKE852097 QKE852100:QKE852110 QKE852118:QKE852170 QKE917519:QKE917559 QKE917562:QKE917578 QKE917580:QKE917583 QKE917586:QKE917593 QKE917595:QKE917633 QKE917636:QKE917646 QKE917654:QKE917706 QKE983055:QKE983095 QKE983098:QKE983114 QKE983116:QKE983119 QKE983122:QKE983129 QKE983131:QKE983169 QKE983172:QKE983182 QKE983190:QKE983242 QUA13:QUA53 QUA56:QUA72 QUA74:QUA77 QUA80:QUA88 QUA90:QUA129 QUA132:QUA142 QUA150:QUA202 QUA65551:QUA65591 QUA65594:QUA65610 QUA65612:QUA65615 QUA65618:QUA65625 QUA65627:QUA65665 QUA65668:QUA65678 QUA65686:QUA65738 QUA131087:QUA131127 QUA131130:QUA131146 QUA131148:QUA131151 QUA131154:QUA131161 QUA131163:QUA131201 QUA131204:QUA131214 QUA131222:QUA131274 QUA196623:QUA196663 QUA196666:QUA196682 QUA196684:QUA196687 QUA196690:QUA196697 QUA196699:QUA196737 QUA196740:QUA196750 QUA196758:QUA196810 QUA262159:QUA262199 QUA262202:QUA262218 QUA262220:QUA262223 QUA262226:QUA262233 QUA262235:QUA262273 QUA262276:QUA262286 QUA262294:QUA262346 QUA327695:QUA327735 QUA327738:QUA327754 QUA327756:QUA327759 QUA327762:QUA327769 QUA327771:QUA327809 QUA327812:QUA327822 QUA327830:QUA327882 QUA393231:QUA393271 QUA393274:QUA393290 QUA393292:QUA393295 QUA393298:QUA393305 QUA393307:QUA393345 QUA393348:QUA393358 QUA393366:QUA393418 QUA458767:QUA458807 QUA458810:QUA458826 QUA458828:QUA458831 QUA458834:QUA458841 QUA458843:QUA458881 QUA458884:QUA458894 QUA458902:QUA458954 QUA524303:QUA524343 QUA524346:QUA524362 QUA524364:QUA524367 QUA524370:QUA524377 QUA524379:QUA524417 QUA524420:QUA524430 QUA524438:QUA524490 QUA589839:QUA589879 QUA589882:QUA589898 QUA589900:QUA589903 QUA589906:QUA589913 QUA589915:QUA589953 QUA589956:QUA589966 QUA589974:QUA590026 QUA655375:QUA655415 QUA655418:QUA655434 QUA655436:QUA655439 QUA655442:QUA655449 QUA655451:QUA655489 QUA655492:QUA655502 QUA655510:QUA655562 QUA720911:QUA720951 QUA720954:QUA720970 QUA720972:QUA720975 QUA720978:QUA720985 QUA720987:QUA721025 QUA721028:QUA721038 QUA721046:QUA721098 QUA786447:QUA786487 QUA786490:QUA786506 QUA786508:QUA786511 QUA786514:QUA786521 QUA786523:QUA786561 QUA786564:QUA786574 QUA786582:QUA786634 QUA851983:QUA852023 QUA852026:QUA852042 QUA852044:QUA852047 QUA852050:QUA852057 QUA852059:QUA852097 QUA852100:QUA852110 QUA852118:QUA852170 QUA917519:QUA917559 QUA917562:QUA917578 QUA917580:QUA917583 QUA917586:QUA917593 QUA917595:QUA917633 QUA917636:QUA917646 QUA917654:QUA917706 QUA983055:QUA983095 QUA983098:QUA983114 QUA983116:QUA983119 QUA983122:QUA983129 QUA983131:QUA983169 QUA983172:QUA983182 QUA983190:QUA983242 RDW13:RDW53 RDW56:RDW72 RDW74:RDW77 RDW80:RDW88 RDW90:RDW129 RDW132:RDW142 RDW150:RDW202 RDW65551:RDW65591 RDW65594:RDW65610 RDW65612:RDW65615 RDW65618:RDW65625 RDW65627:RDW65665 RDW65668:RDW65678 RDW65686:RDW65738 RDW131087:RDW131127 RDW131130:RDW131146 RDW131148:RDW131151 RDW131154:RDW131161 RDW131163:RDW131201 RDW131204:RDW131214 RDW131222:RDW131274 RDW196623:RDW196663 RDW196666:RDW196682 RDW196684:RDW196687 RDW196690:RDW196697 RDW196699:RDW196737 RDW196740:RDW196750 RDW196758:RDW196810 RDW262159:RDW262199 RDW262202:RDW262218 RDW262220:RDW262223 RDW262226:RDW262233 RDW262235:RDW262273 RDW262276:RDW262286 RDW262294:RDW262346 RDW327695:RDW327735 RDW327738:RDW327754 RDW327756:RDW327759 RDW327762:RDW327769 RDW327771:RDW327809 RDW327812:RDW327822 RDW327830:RDW327882 RDW393231:RDW393271 RDW393274:RDW393290 RDW393292:RDW393295 RDW393298:RDW393305 RDW393307:RDW393345 RDW393348:RDW393358 RDW393366:RDW393418 RDW458767:RDW458807 RDW458810:RDW458826 RDW458828:RDW458831 RDW458834:RDW458841 RDW458843:RDW458881 RDW458884:RDW458894 RDW458902:RDW458954 RDW524303:RDW524343 RDW524346:RDW524362 RDW524364:RDW524367 RDW524370:RDW524377 RDW524379:RDW524417 RDW524420:RDW524430 RDW524438:RDW524490 RDW589839:RDW589879 RDW589882:RDW589898 RDW589900:RDW589903 RDW589906:RDW589913 RDW589915:RDW589953 RDW589956:RDW589966 RDW589974:RDW590026 RDW655375:RDW655415 RDW655418:RDW655434 RDW655436:RDW655439 RDW655442:RDW655449 RDW655451:RDW655489 RDW655492:RDW655502 RDW655510:RDW655562 RDW720911:RDW720951 RDW720954:RDW720970 RDW720972:RDW720975 RDW720978:RDW720985 RDW720987:RDW721025 RDW721028:RDW721038 RDW721046:RDW721098 RDW786447:RDW786487 RDW786490:RDW786506 RDW786508:RDW786511 RDW786514:RDW786521 RDW786523:RDW786561 RDW786564:RDW786574 RDW786582:RDW786634 RDW851983:RDW852023 RDW852026:RDW852042 RDW852044:RDW852047 RDW852050:RDW852057 RDW852059:RDW852097 RDW852100:RDW852110 RDW852118:RDW852170 RDW917519:RDW917559 RDW917562:RDW917578 RDW917580:RDW917583 RDW917586:RDW917593 RDW917595:RDW917633 RDW917636:RDW917646 RDW917654:RDW917706 RDW983055:RDW983095 RDW983098:RDW983114 RDW983116:RDW983119 RDW983122:RDW983129 RDW983131:RDW983169 RDW983172:RDW983182 RDW983190:RDW983242 RNS13:RNS53 RNS56:RNS72 RNS74:RNS77 RNS80:RNS88 RNS90:RNS129 RNS132:RNS142 RNS150:RNS202 RNS65551:RNS65591 RNS65594:RNS65610 RNS65612:RNS65615 RNS65618:RNS65625 RNS65627:RNS65665 RNS65668:RNS65678 RNS65686:RNS65738 RNS131087:RNS131127 RNS131130:RNS131146 RNS131148:RNS131151 RNS131154:RNS131161 RNS131163:RNS131201 RNS131204:RNS131214 RNS131222:RNS131274 RNS196623:RNS196663 RNS196666:RNS196682 RNS196684:RNS196687 RNS196690:RNS196697 RNS196699:RNS196737 RNS196740:RNS196750 RNS196758:RNS196810 RNS262159:RNS262199 RNS262202:RNS262218 RNS262220:RNS262223 RNS262226:RNS262233 RNS262235:RNS262273 RNS262276:RNS262286 RNS262294:RNS262346 RNS327695:RNS327735 RNS327738:RNS327754 RNS327756:RNS327759 RNS327762:RNS327769 RNS327771:RNS327809 RNS327812:RNS327822 RNS327830:RNS327882 RNS393231:RNS393271 RNS393274:RNS393290 RNS393292:RNS393295 RNS393298:RNS393305 RNS393307:RNS393345 RNS393348:RNS393358 RNS393366:RNS393418 RNS458767:RNS458807 RNS458810:RNS458826 RNS458828:RNS458831 RNS458834:RNS458841 RNS458843:RNS458881 RNS458884:RNS458894 RNS458902:RNS458954 RNS524303:RNS524343 RNS524346:RNS524362 RNS524364:RNS524367 RNS524370:RNS524377 RNS524379:RNS524417 RNS524420:RNS524430 RNS524438:RNS524490 RNS589839:RNS589879 RNS589882:RNS589898 RNS589900:RNS589903 RNS589906:RNS589913 RNS589915:RNS589953 RNS589956:RNS589966 RNS589974:RNS590026 RNS655375:RNS655415 RNS655418:RNS655434 RNS655436:RNS655439 RNS655442:RNS655449 RNS655451:RNS655489 RNS655492:RNS655502 RNS655510:RNS655562 RNS720911:RNS720951 RNS720954:RNS720970 RNS720972:RNS720975 RNS720978:RNS720985 RNS720987:RNS721025 RNS721028:RNS721038 RNS721046:RNS721098 RNS786447:RNS786487 RNS786490:RNS786506 RNS786508:RNS786511 RNS786514:RNS786521 RNS786523:RNS786561 RNS786564:RNS786574 RNS786582:RNS786634 RNS851983:RNS852023 RNS852026:RNS852042 RNS852044:RNS852047 RNS852050:RNS852057 RNS852059:RNS852097 RNS852100:RNS852110 RNS852118:RNS852170 RNS917519:RNS917559 RNS917562:RNS917578 RNS917580:RNS917583 RNS917586:RNS917593 RNS917595:RNS917633 RNS917636:RNS917646 RNS917654:RNS917706 RNS983055:RNS983095 RNS983098:RNS983114 RNS983116:RNS983119 RNS983122:RNS983129 RNS983131:RNS983169 RNS983172:RNS983182 RNS983190:RNS983242 RXO13:RXO53 RXO56:RXO72 RXO74:RXO77 RXO80:RXO88 RXO90:RXO129 RXO132:RXO142 RXO150:RXO202 RXO65551:RXO65591 RXO65594:RXO65610 RXO65612:RXO65615 RXO65618:RXO65625 RXO65627:RXO65665 RXO65668:RXO65678 RXO65686:RXO65738 RXO131087:RXO131127 RXO131130:RXO131146 RXO131148:RXO131151 RXO131154:RXO131161 RXO131163:RXO131201 RXO131204:RXO131214 RXO131222:RXO131274 RXO196623:RXO196663 RXO196666:RXO196682 RXO196684:RXO196687 RXO196690:RXO196697 RXO196699:RXO196737 RXO196740:RXO196750 RXO196758:RXO196810 RXO262159:RXO262199 RXO262202:RXO262218 RXO262220:RXO262223 RXO262226:RXO262233 RXO262235:RXO262273 RXO262276:RXO262286 RXO262294:RXO262346 RXO327695:RXO327735 RXO327738:RXO327754 RXO327756:RXO327759 RXO327762:RXO327769 RXO327771:RXO327809 RXO327812:RXO327822 RXO327830:RXO327882 RXO393231:RXO393271 RXO393274:RXO393290 RXO393292:RXO393295 RXO393298:RXO393305 RXO393307:RXO393345 RXO393348:RXO393358 RXO393366:RXO393418 RXO458767:RXO458807 RXO458810:RXO458826 RXO458828:RXO458831 RXO458834:RXO458841 RXO458843:RXO458881 RXO458884:RXO458894 RXO458902:RXO458954 RXO524303:RXO524343 RXO524346:RXO524362 RXO524364:RXO524367 RXO524370:RXO524377 RXO524379:RXO524417 RXO524420:RXO524430 RXO524438:RXO524490 RXO589839:RXO589879 RXO589882:RXO589898 RXO589900:RXO589903 RXO589906:RXO589913 RXO589915:RXO589953 RXO589956:RXO589966 RXO589974:RXO590026 RXO655375:RXO655415 RXO655418:RXO655434 RXO655436:RXO655439 RXO655442:RXO655449 RXO655451:RXO655489 RXO655492:RXO655502 RXO655510:RXO655562 RXO720911:RXO720951 RXO720954:RXO720970 RXO720972:RXO720975 RXO720978:RXO720985 RXO720987:RXO721025 RXO721028:RXO721038 RXO721046:RXO721098 RXO786447:RXO786487 RXO786490:RXO786506 RXO786508:RXO786511 RXO786514:RXO786521 RXO786523:RXO786561 RXO786564:RXO786574 RXO786582:RXO786634 RXO851983:RXO852023 RXO852026:RXO852042 RXO852044:RXO852047 RXO852050:RXO852057 RXO852059:RXO852097 RXO852100:RXO852110 RXO852118:RXO852170 RXO917519:RXO917559 RXO917562:RXO917578 RXO917580:RXO917583 RXO917586:RXO917593 RXO917595:RXO917633 RXO917636:RXO917646 RXO917654:RXO917706 RXO983055:RXO983095 RXO983098:RXO983114 RXO983116:RXO983119 RXO983122:RXO983129 RXO983131:RXO983169 RXO983172:RXO983182 RXO983190:RXO983242 SHK13:SHK53 SHK56:SHK72 SHK74:SHK77 SHK80:SHK88 SHK90:SHK129 SHK132:SHK142 SHK150:SHK202 SHK65551:SHK65591 SHK65594:SHK65610 SHK65612:SHK65615 SHK65618:SHK65625 SHK65627:SHK65665 SHK65668:SHK65678 SHK65686:SHK65738 SHK131087:SHK131127 SHK131130:SHK131146 SHK131148:SHK131151 SHK131154:SHK131161 SHK131163:SHK131201 SHK131204:SHK131214 SHK131222:SHK131274 SHK196623:SHK196663 SHK196666:SHK196682 SHK196684:SHK196687 SHK196690:SHK196697 SHK196699:SHK196737 SHK196740:SHK196750 SHK196758:SHK196810 SHK262159:SHK262199 SHK262202:SHK262218 SHK262220:SHK262223 SHK262226:SHK262233 SHK262235:SHK262273 SHK262276:SHK262286 SHK262294:SHK262346 SHK327695:SHK327735 SHK327738:SHK327754 SHK327756:SHK327759 SHK327762:SHK327769 SHK327771:SHK327809 SHK327812:SHK327822 SHK327830:SHK327882 SHK393231:SHK393271 SHK393274:SHK393290 SHK393292:SHK393295 SHK393298:SHK393305 SHK393307:SHK393345 SHK393348:SHK393358 SHK393366:SHK393418 SHK458767:SHK458807 SHK458810:SHK458826 SHK458828:SHK458831 SHK458834:SHK458841 SHK458843:SHK458881 SHK458884:SHK458894 SHK458902:SHK458954 SHK524303:SHK524343 SHK524346:SHK524362 SHK524364:SHK524367 SHK524370:SHK524377 SHK524379:SHK524417 SHK524420:SHK524430 SHK524438:SHK524490 SHK589839:SHK589879 SHK589882:SHK589898 SHK589900:SHK589903 SHK589906:SHK589913 SHK589915:SHK589953 SHK589956:SHK589966 SHK589974:SHK590026 SHK655375:SHK655415 SHK655418:SHK655434 SHK655436:SHK655439 SHK655442:SHK655449 SHK655451:SHK655489 SHK655492:SHK655502 SHK655510:SHK655562 SHK720911:SHK720951 SHK720954:SHK720970 SHK720972:SHK720975 SHK720978:SHK720985 SHK720987:SHK721025 SHK721028:SHK721038 SHK721046:SHK721098 SHK786447:SHK786487 SHK786490:SHK786506 SHK786508:SHK786511 SHK786514:SHK786521 SHK786523:SHK786561 SHK786564:SHK786574 SHK786582:SHK786634 SHK851983:SHK852023 SHK852026:SHK852042 SHK852044:SHK852047 SHK852050:SHK852057 SHK852059:SHK852097 SHK852100:SHK852110 SHK852118:SHK852170 SHK917519:SHK917559 SHK917562:SHK917578 SHK917580:SHK917583 SHK917586:SHK917593 SHK917595:SHK917633 SHK917636:SHK917646 SHK917654:SHK917706 SHK983055:SHK983095 SHK983098:SHK983114 SHK983116:SHK983119 SHK983122:SHK983129 SHK983131:SHK983169 SHK983172:SHK983182 SHK983190:SHK983242 SRG13:SRG53 SRG56:SRG72 SRG74:SRG77 SRG80:SRG88 SRG90:SRG129 SRG132:SRG142 SRG150:SRG202 SRG65551:SRG65591 SRG65594:SRG65610 SRG65612:SRG65615 SRG65618:SRG65625 SRG65627:SRG65665 SRG65668:SRG65678 SRG65686:SRG65738 SRG131087:SRG131127 SRG131130:SRG131146 SRG131148:SRG131151 SRG131154:SRG131161 SRG131163:SRG131201 SRG131204:SRG131214 SRG131222:SRG131274 SRG196623:SRG196663 SRG196666:SRG196682 SRG196684:SRG196687 SRG196690:SRG196697 SRG196699:SRG196737 SRG196740:SRG196750 SRG196758:SRG196810 SRG262159:SRG262199 SRG262202:SRG262218 SRG262220:SRG262223 SRG262226:SRG262233 SRG262235:SRG262273 SRG262276:SRG262286 SRG262294:SRG262346 SRG327695:SRG327735 SRG327738:SRG327754 SRG327756:SRG327759 SRG327762:SRG327769 SRG327771:SRG327809 SRG327812:SRG327822 SRG327830:SRG327882 SRG393231:SRG393271 SRG393274:SRG393290 SRG393292:SRG393295 SRG393298:SRG393305 SRG393307:SRG393345 SRG393348:SRG393358 SRG393366:SRG393418 SRG458767:SRG458807 SRG458810:SRG458826 SRG458828:SRG458831 SRG458834:SRG458841 SRG458843:SRG458881 SRG458884:SRG458894 SRG458902:SRG458954 SRG524303:SRG524343 SRG524346:SRG524362 SRG524364:SRG524367 SRG524370:SRG524377 SRG524379:SRG524417 SRG524420:SRG524430 SRG524438:SRG524490 SRG589839:SRG589879 SRG589882:SRG589898 SRG589900:SRG589903 SRG589906:SRG589913 SRG589915:SRG589953 SRG589956:SRG589966 SRG589974:SRG590026 SRG655375:SRG655415 SRG655418:SRG655434 SRG655436:SRG655439 SRG655442:SRG655449 SRG655451:SRG655489 SRG655492:SRG655502 SRG655510:SRG655562 SRG720911:SRG720951 SRG720954:SRG720970 SRG720972:SRG720975 SRG720978:SRG720985 SRG720987:SRG721025 SRG721028:SRG721038 SRG721046:SRG721098 SRG786447:SRG786487 SRG786490:SRG786506 SRG786508:SRG786511 SRG786514:SRG786521 SRG786523:SRG786561 SRG786564:SRG786574 SRG786582:SRG786634 SRG851983:SRG852023 SRG852026:SRG852042 SRG852044:SRG852047 SRG852050:SRG852057 SRG852059:SRG852097 SRG852100:SRG852110 SRG852118:SRG852170 SRG917519:SRG917559 SRG917562:SRG917578 SRG917580:SRG917583 SRG917586:SRG917593 SRG917595:SRG917633 SRG917636:SRG917646 SRG917654:SRG917706 SRG983055:SRG983095 SRG983098:SRG983114 SRG983116:SRG983119 SRG983122:SRG983129 SRG983131:SRG983169 SRG983172:SRG983182 SRG983190:SRG983242 TBC13:TBC53 TBC56:TBC72 TBC74:TBC77 TBC80:TBC88 TBC90:TBC129 TBC132:TBC142 TBC150:TBC202 TBC65551:TBC65591 TBC65594:TBC65610 TBC65612:TBC65615 TBC65618:TBC65625 TBC65627:TBC65665 TBC65668:TBC65678 TBC65686:TBC65738 TBC131087:TBC131127 TBC131130:TBC131146 TBC131148:TBC131151 TBC131154:TBC131161 TBC131163:TBC131201 TBC131204:TBC131214 TBC131222:TBC131274 TBC196623:TBC196663 TBC196666:TBC196682 TBC196684:TBC196687 TBC196690:TBC196697 TBC196699:TBC196737 TBC196740:TBC196750 TBC196758:TBC196810 TBC262159:TBC262199 TBC262202:TBC262218 TBC262220:TBC262223 TBC262226:TBC262233 TBC262235:TBC262273 TBC262276:TBC262286 TBC262294:TBC262346 TBC327695:TBC327735 TBC327738:TBC327754 TBC327756:TBC327759 TBC327762:TBC327769 TBC327771:TBC327809 TBC327812:TBC327822 TBC327830:TBC327882 TBC393231:TBC393271 TBC393274:TBC393290 TBC393292:TBC393295 TBC393298:TBC393305 TBC393307:TBC393345 TBC393348:TBC393358 TBC393366:TBC393418 TBC458767:TBC458807 TBC458810:TBC458826 TBC458828:TBC458831 TBC458834:TBC458841 TBC458843:TBC458881 TBC458884:TBC458894 TBC458902:TBC458954 TBC524303:TBC524343 TBC524346:TBC524362 TBC524364:TBC524367 TBC524370:TBC524377 TBC524379:TBC524417 TBC524420:TBC524430 TBC524438:TBC524490 TBC589839:TBC589879 TBC589882:TBC589898 TBC589900:TBC589903 TBC589906:TBC589913 TBC589915:TBC589953 TBC589956:TBC589966 TBC589974:TBC590026 TBC655375:TBC655415 TBC655418:TBC655434 TBC655436:TBC655439 TBC655442:TBC655449 TBC655451:TBC655489 TBC655492:TBC655502 TBC655510:TBC655562 TBC720911:TBC720951 TBC720954:TBC720970 TBC720972:TBC720975 TBC720978:TBC720985 TBC720987:TBC721025 TBC721028:TBC721038 TBC721046:TBC721098 TBC786447:TBC786487 TBC786490:TBC786506 TBC786508:TBC786511 TBC786514:TBC786521 TBC786523:TBC786561 TBC786564:TBC786574 TBC786582:TBC786634 TBC851983:TBC852023 TBC852026:TBC852042 TBC852044:TBC852047 TBC852050:TBC852057 TBC852059:TBC852097 TBC852100:TBC852110 TBC852118:TBC852170 TBC917519:TBC917559 TBC917562:TBC917578 TBC917580:TBC917583 TBC917586:TBC917593 TBC917595:TBC917633 TBC917636:TBC917646 TBC917654:TBC917706 TBC983055:TBC983095 TBC983098:TBC983114 TBC983116:TBC983119 TBC983122:TBC983129 TBC983131:TBC983169 TBC983172:TBC983182 TBC983190:TBC983242 TKY13:TKY53 TKY56:TKY72 TKY74:TKY77 TKY80:TKY88 TKY90:TKY129 TKY132:TKY142 TKY150:TKY202 TKY65551:TKY65591 TKY65594:TKY65610 TKY65612:TKY65615 TKY65618:TKY65625 TKY65627:TKY65665 TKY65668:TKY65678 TKY65686:TKY65738 TKY131087:TKY131127 TKY131130:TKY131146 TKY131148:TKY131151 TKY131154:TKY131161 TKY131163:TKY131201 TKY131204:TKY131214 TKY131222:TKY131274 TKY196623:TKY196663 TKY196666:TKY196682 TKY196684:TKY196687 TKY196690:TKY196697 TKY196699:TKY196737 TKY196740:TKY196750 TKY196758:TKY196810 TKY262159:TKY262199 TKY262202:TKY262218 TKY262220:TKY262223 TKY262226:TKY262233 TKY262235:TKY262273 TKY262276:TKY262286 TKY262294:TKY262346 TKY327695:TKY327735 TKY327738:TKY327754 TKY327756:TKY327759 TKY327762:TKY327769 TKY327771:TKY327809 TKY327812:TKY327822 TKY327830:TKY327882 TKY393231:TKY393271 TKY393274:TKY393290 TKY393292:TKY393295 TKY393298:TKY393305 TKY393307:TKY393345 TKY393348:TKY393358 TKY393366:TKY393418 TKY458767:TKY458807 TKY458810:TKY458826 TKY458828:TKY458831 TKY458834:TKY458841 TKY458843:TKY458881 TKY458884:TKY458894 TKY458902:TKY458954 TKY524303:TKY524343 TKY524346:TKY524362 TKY524364:TKY524367 TKY524370:TKY524377 TKY524379:TKY524417 TKY524420:TKY524430 TKY524438:TKY524490 TKY589839:TKY589879 TKY589882:TKY589898 TKY589900:TKY589903 TKY589906:TKY589913 TKY589915:TKY589953 TKY589956:TKY589966 TKY589974:TKY590026 TKY655375:TKY655415 TKY655418:TKY655434 TKY655436:TKY655439 TKY655442:TKY655449 TKY655451:TKY655489 TKY655492:TKY655502 TKY655510:TKY655562 TKY720911:TKY720951 TKY720954:TKY720970 TKY720972:TKY720975 TKY720978:TKY720985 TKY720987:TKY721025 TKY721028:TKY721038 TKY721046:TKY721098 TKY786447:TKY786487 TKY786490:TKY786506 TKY786508:TKY786511 TKY786514:TKY786521 TKY786523:TKY786561 TKY786564:TKY786574 TKY786582:TKY786634 TKY851983:TKY852023 TKY852026:TKY852042 TKY852044:TKY852047 TKY852050:TKY852057 TKY852059:TKY852097 TKY852100:TKY852110 TKY852118:TKY852170 TKY917519:TKY917559 TKY917562:TKY917578 TKY917580:TKY917583 TKY917586:TKY917593 TKY917595:TKY917633 TKY917636:TKY917646 TKY917654:TKY917706 TKY983055:TKY983095 TKY983098:TKY983114 TKY983116:TKY983119 TKY983122:TKY983129 TKY983131:TKY983169 TKY983172:TKY983182 TKY983190:TKY983242 TUU13:TUU53 TUU56:TUU72 TUU74:TUU77 TUU80:TUU88 TUU90:TUU129 TUU132:TUU142 TUU150:TUU202 TUU65551:TUU65591 TUU65594:TUU65610 TUU65612:TUU65615 TUU65618:TUU65625 TUU65627:TUU65665 TUU65668:TUU65678 TUU65686:TUU65738 TUU131087:TUU131127 TUU131130:TUU131146 TUU131148:TUU131151 TUU131154:TUU131161 TUU131163:TUU131201 TUU131204:TUU131214 TUU131222:TUU131274 TUU196623:TUU196663 TUU196666:TUU196682 TUU196684:TUU196687 TUU196690:TUU196697 TUU196699:TUU196737 TUU196740:TUU196750 TUU196758:TUU196810 TUU262159:TUU262199 TUU262202:TUU262218 TUU262220:TUU262223 TUU262226:TUU262233 TUU262235:TUU262273 TUU262276:TUU262286 TUU262294:TUU262346 TUU327695:TUU327735 TUU327738:TUU327754 TUU327756:TUU327759 TUU327762:TUU327769 TUU327771:TUU327809 TUU327812:TUU327822 TUU327830:TUU327882 TUU393231:TUU393271 TUU393274:TUU393290 TUU393292:TUU393295 TUU393298:TUU393305 TUU393307:TUU393345 TUU393348:TUU393358 TUU393366:TUU393418 TUU458767:TUU458807 TUU458810:TUU458826 TUU458828:TUU458831 TUU458834:TUU458841 TUU458843:TUU458881 TUU458884:TUU458894 TUU458902:TUU458954 TUU524303:TUU524343 TUU524346:TUU524362 TUU524364:TUU524367 TUU524370:TUU524377 TUU524379:TUU524417 TUU524420:TUU524430 TUU524438:TUU524490 TUU589839:TUU589879 TUU589882:TUU589898 TUU589900:TUU589903 TUU589906:TUU589913 TUU589915:TUU589953 TUU589956:TUU589966 TUU589974:TUU590026 TUU655375:TUU655415 TUU655418:TUU655434 TUU655436:TUU655439 TUU655442:TUU655449 TUU655451:TUU655489 TUU655492:TUU655502 TUU655510:TUU655562 TUU720911:TUU720951 TUU720954:TUU720970 TUU720972:TUU720975 TUU720978:TUU720985 TUU720987:TUU721025 TUU721028:TUU721038 TUU721046:TUU721098 TUU786447:TUU786487 TUU786490:TUU786506 TUU786508:TUU786511 TUU786514:TUU786521 TUU786523:TUU786561 TUU786564:TUU786574 TUU786582:TUU786634 TUU851983:TUU852023 TUU852026:TUU852042 TUU852044:TUU852047 TUU852050:TUU852057 TUU852059:TUU852097 TUU852100:TUU852110 TUU852118:TUU852170 TUU917519:TUU917559 TUU917562:TUU917578 TUU917580:TUU917583 TUU917586:TUU917593 TUU917595:TUU917633 TUU917636:TUU917646 TUU917654:TUU917706 TUU983055:TUU983095 TUU983098:TUU983114 TUU983116:TUU983119 TUU983122:TUU983129 TUU983131:TUU983169 TUU983172:TUU983182 TUU983190:TUU983242 UEQ13:UEQ53 UEQ56:UEQ72 UEQ74:UEQ77 UEQ80:UEQ88 UEQ90:UEQ129 UEQ132:UEQ142 UEQ150:UEQ202 UEQ65551:UEQ65591 UEQ65594:UEQ65610 UEQ65612:UEQ65615 UEQ65618:UEQ65625 UEQ65627:UEQ65665 UEQ65668:UEQ65678 UEQ65686:UEQ65738 UEQ131087:UEQ131127 UEQ131130:UEQ131146 UEQ131148:UEQ131151 UEQ131154:UEQ131161 UEQ131163:UEQ131201 UEQ131204:UEQ131214 UEQ131222:UEQ131274 UEQ196623:UEQ196663 UEQ196666:UEQ196682 UEQ196684:UEQ196687 UEQ196690:UEQ196697 UEQ196699:UEQ196737 UEQ196740:UEQ196750 UEQ196758:UEQ196810 UEQ262159:UEQ262199 UEQ262202:UEQ262218 UEQ262220:UEQ262223 UEQ262226:UEQ262233 UEQ262235:UEQ262273 UEQ262276:UEQ262286 UEQ262294:UEQ262346 UEQ327695:UEQ327735 UEQ327738:UEQ327754 UEQ327756:UEQ327759 UEQ327762:UEQ327769 UEQ327771:UEQ327809 UEQ327812:UEQ327822 UEQ327830:UEQ327882 UEQ393231:UEQ393271 UEQ393274:UEQ393290 UEQ393292:UEQ393295 UEQ393298:UEQ393305 UEQ393307:UEQ393345 UEQ393348:UEQ393358 UEQ393366:UEQ393418 UEQ458767:UEQ458807 UEQ458810:UEQ458826 UEQ458828:UEQ458831 UEQ458834:UEQ458841 UEQ458843:UEQ458881 UEQ458884:UEQ458894 UEQ458902:UEQ458954 UEQ524303:UEQ524343 UEQ524346:UEQ524362 UEQ524364:UEQ524367 UEQ524370:UEQ524377 UEQ524379:UEQ524417 UEQ524420:UEQ524430 UEQ524438:UEQ524490 UEQ589839:UEQ589879 UEQ589882:UEQ589898 UEQ589900:UEQ589903 UEQ589906:UEQ589913 UEQ589915:UEQ589953 UEQ589956:UEQ589966 UEQ589974:UEQ590026 UEQ655375:UEQ655415 UEQ655418:UEQ655434 UEQ655436:UEQ655439 UEQ655442:UEQ655449 UEQ655451:UEQ655489 UEQ655492:UEQ655502 UEQ655510:UEQ655562 UEQ720911:UEQ720951 UEQ720954:UEQ720970 UEQ720972:UEQ720975 UEQ720978:UEQ720985 UEQ720987:UEQ721025 UEQ721028:UEQ721038 UEQ721046:UEQ721098 UEQ786447:UEQ786487 UEQ786490:UEQ786506 UEQ786508:UEQ786511 UEQ786514:UEQ786521 UEQ786523:UEQ786561 UEQ786564:UEQ786574 UEQ786582:UEQ786634 UEQ851983:UEQ852023 UEQ852026:UEQ852042 UEQ852044:UEQ852047 UEQ852050:UEQ852057 UEQ852059:UEQ852097 UEQ852100:UEQ852110 UEQ852118:UEQ852170 UEQ917519:UEQ917559 UEQ917562:UEQ917578 UEQ917580:UEQ917583 UEQ917586:UEQ917593 UEQ917595:UEQ917633 UEQ917636:UEQ917646 UEQ917654:UEQ917706 UEQ983055:UEQ983095 UEQ983098:UEQ983114 UEQ983116:UEQ983119 UEQ983122:UEQ983129 UEQ983131:UEQ983169 UEQ983172:UEQ983182 UEQ983190:UEQ983242 UOM13:UOM53 UOM56:UOM72 UOM74:UOM77 UOM80:UOM88 UOM90:UOM129 UOM132:UOM142 UOM150:UOM202 UOM65551:UOM65591 UOM65594:UOM65610 UOM65612:UOM65615 UOM65618:UOM65625 UOM65627:UOM65665 UOM65668:UOM65678 UOM65686:UOM65738 UOM131087:UOM131127 UOM131130:UOM131146 UOM131148:UOM131151 UOM131154:UOM131161 UOM131163:UOM131201 UOM131204:UOM131214 UOM131222:UOM131274 UOM196623:UOM196663 UOM196666:UOM196682 UOM196684:UOM196687 UOM196690:UOM196697 UOM196699:UOM196737 UOM196740:UOM196750 UOM196758:UOM196810 UOM262159:UOM262199 UOM262202:UOM262218 UOM262220:UOM262223 UOM262226:UOM262233 UOM262235:UOM262273 UOM262276:UOM262286 UOM262294:UOM262346 UOM327695:UOM327735 UOM327738:UOM327754 UOM327756:UOM327759 UOM327762:UOM327769 UOM327771:UOM327809 UOM327812:UOM327822 UOM327830:UOM327882 UOM393231:UOM393271 UOM393274:UOM393290 UOM393292:UOM393295 UOM393298:UOM393305 UOM393307:UOM393345 UOM393348:UOM393358 UOM393366:UOM393418 UOM458767:UOM458807 UOM458810:UOM458826 UOM458828:UOM458831 UOM458834:UOM458841 UOM458843:UOM458881 UOM458884:UOM458894 UOM458902:UOM458954 UOM524303:UOM524343 UOM524346:UOM524362 UOM524364:UOM524367 UOM524370:UOM524377 UOM524379:UOM524417 UOM524420:UOM524430 UOM524438:UOM524490 UOM589839:UOM589879 UOM589882:UOM589898 UOM589900:UOM589903 UOM589906:UOM589913 UOM589915:UOM589953 UOM589956:UOM589966 UOM589974:UOM590026 UOM655375:UOM655415 UOM655418:UOM655434 UOM655436:UOM655439 UOM655442:UOM655449 UOM655451:UOM655489 UOM655492:UOM655502 UOM655510:UOM655562 UOM720911:UOM720951 UOM720954:UOM720970 UOM720972:UOM720975 UOM720978:UOM720985 UOM720987:UOM721025 UOM721028:UOM721038 UOM721046:UOM721098 UOM786447:UOM786487 UOM786490:UOM786506 UOM786508:UOM786511 UOM786514:UOM786521 UOM786523:UOM786561 UOM786564:UOM786574 UOM786582:UOM786634 UOM851983:UOM852023 UOM852026:UOM852042 UOM852044:UOM852047 UOM852050:UOM852057 UOM852059:UOM852097 UOM852100:UOM852110 UOM852118:UOM852170 UOM917519:UOM917559 UOM917562:UOM917578 UOM917580:UOM917583 UOM917586:UOM917593 UOM917595:UOM917633 UOM917636:UOM917646 UOM917654:UOM917706 UOM983055:UOM983095 UOM983098:UOM983114 UOM983116:UOM983119 UOM983122:UOM983129 UOM983131:UOM983169 UOM983172:UOM983182 UOM983190:UOM983242 UYI13:UYI53 UYI56:UYI72 UYI74:UYI77 UYI80:UYI88 UYI90:UYI129 UYI132:UYI142 UYI150:UYI202 UYI65551:UYI65591 UYI65594:UYI65610 UYI65612:UYI65615 UYI65618:UYI65625 UYI65627:UYI65665 UYI65668:UYI65678 UYI65686:UYI65738 UYI131087:UYI131127 UYI131130:UYI131146 UYI131148:UYI131151 UYI131154:UYI131161 UYI131163:UYI131201 UYI131204:UYI131214 UYI131222:UYI131274 UYI196623:UYI196663 UYI196666:UYI196682 UYI196684:UYI196687 UYI196690:UYI196697 UYI196699:UYI196737 UYI196740:UYI196750 UYI196758:UYI196810 UYI262159:UYI262199 UYI262202:UYI262218 UYI262220:UYI262223 UYI262226:UYI262233 UYI262235:UYI262273 UYI262276:UYI262286 UYI262294:UYI262346 UYI327695:UYI327735 UYI327738:UYI327754 UYI327756:UYI327759 UYI327762:UYI327769 UYI327771:UYI327809 UYI327812:UYI327822 UYI327830:UYI327882 UYI393231:UYI393271 UYI393274:UYI393290 UYI393292:UYI393295 UYI393298:UYI393305 UYI393307:UYI393345 UYI393348:UYI393358 UYI393366:UYI393418 UYI458767:UYI458807 UYI458810:UYI458826 UYI458828:UYI458831 UYI458834:UYI458841 UYI458843:UYI458881 UYI458884:UYI458894 UYI458902:UYI458954 UYI524303:UYI524343 UYI524346:UYI524362 UYI524364:UYI524367 UYI524370:UYI524377 UYI524379:UYI524417 UYI524420:UYI524430 UYI524438:UYI524490 UYI589839:UYI589879 UYI589882:UYI589898 UYI589900:UYI589903 UYI589906:UYI589913 UYI589915:UYI589953 UYI589956:UYI589966 UYI589974:UYI590026 UYI655375:UYI655415 UYI655418:UYI655434 UYI655436:UYI655439 UYI655442:UYI655449 UYI655451:UYI655489 UYI655492:UYI655502 UYI655510:UYI655562 UYI720911:UYI720951 UYI720954:UYI720970 UYI720972:UYI720975 UYI720978:UYI720985 UYI720987:UYI721025 UYI721028:UYI721038 UYI721046:UYI721098 UYI786447:UYI786487 UYI786490:UYI786506 UYI786508:UYI786511 UYI786514:UYI786521 UYI786523:UYI786561 UYI786564:UYI786574 UYI786582:UYI786634 UYI851983:UYI852023 UYI852026:UYI852042 UYI852044:UYI852047 UYI852050:UYI852057 UYI852059:UYI852097 UYI852100:UYI852110 UYI852118:UYI852170 UYI917519:UYI917559 UYI917562:UYI917578 UYI917580:UYI917583 UYI917586:UYI917593 UYI917595:UYI917633 UYI917636:UYI917646 UYI917654:UYI917706 UYI983055:UYI983095 UYI983098:UYI983114 UYI983116:UYI983119 UYI983122:UYI983129 UYI983131:UYI983169 UYI983172:UYI983182 UYI983190:UYI983242 VIE13:VIE53 VIE56:VIE72 VIE74:VIE77 VIE80:VIE88 VIE90:VIE129 VIE132:VIE142 VIE150:VIE202 VIE65551:VIE65591 VIE65594:VIE65610 VIE65612:VIE65615 VIE65618:VIE65625 VIE65627:VIE65665 VIE65668:VIE65678 VIE65686:VIE65738 VIE131087:VIE131127 VIE131130:VIE131146 VIE131148:VIE131151 VIE131154:VIE131161 VIE131163:VIE131201 VIE131204:VIE131214 VIE131222:VIE131274 VIE196623:VIE196663 VIE196666:VIE196682 VIE196684:VIE196687 VIE196690:VIE196697 VIE196699:VIE196737 VIE196740:VIE196750 VIE196758:VIE196810 VIE262159:VIE262199 VIE262202:VIE262218 VIE262220:VIE262223 VIE262226:VIE262233 VIE262235:VIE262273 VIE262276:VIE262286 VIE262294:VIE262346 VIE327695:VIE327735 VIE327738:VIE327754 VIE327756:VIE327759 VIE327762:VIE327769 VIE327771:VIE327809 VIE327812:VIE327822 VIE327830:VIE327882 VIE393231:VIE393271 VIE393274:VIE393290 VIE393292:VIE393295 VIE393298:VIE393305 VIE393307:VIE393345 VIE393348:VIE393358 VIE393366:VIE393418 VIE458767:VIE458807 VIE458810:VIE458826 VIE458828:VIE458831 VIE458834:VIE458841 VIE458843:VIE458881 VIE458884:VIE458894 VIE458902:VIE458954 VIE524303:VIE524343 VIE524346:VIE524362 VIE524364:VIE524367 VIE524370:VIE524377 VIE524379:VIE524417 VIE524420:VIE524430 VIE524438:VIE524490 VIE589839:VIE589879 VIE589882:VIE589898 VIE589900:VIE589903 VIE589906:VIE589913 VIE589915:VIE589953 VIE589956:VIE589966 VIE589974:VIE590026 VIE655375:VIE655415 VIE655418:VIE655434 VIE655436:VIE655439 VIE655442:VIE655449 VIE655451:VIE655489 VIE655492:VIE655502 VIE655510:VIE655562 VIE720911:VIE720951 VIE720954:VIE720970 VIE720972:VIE720975 VIE720978:VIE720985 VIE720987:VIE721025 VIE721028:VIE721038 VIE721046:VIE721098 VIE786447:VIE786487 VIE786490:VIE786506 VIE786508:VIE786511 VIE786514:VIE786521 VIE786523:VIE786561 VIE786564:VIE786574 VIE786582:VIE786634 VIE851983:VIE852023 VIE852026:VIE852042 VIE852044:VIE852047 VIE852050:VIE852057 VIE852059:VIE852097 VIE852100:VIE852110 VIE852118:VIE852170 VIE917519:VIE917559 VIE917562:VIE917578 VIE917580:VIE917583 VIE917586:VIE917593 VIE917595:VIE917633 VIE917636:VIE917646 VIE917654:VIE917706 VIE983055:VIE983095 VIE983098:VIE983114 VIE983116:VIE983119 VIE983122:VIE983129 VIE983131:VIE983169 VIE983172:VIE983182 VIE983190:VIE983242 VSA13:VSA53 VSA56:VSA72 VSA74:VSA77 VSA80:VSA88 VSA90:VSA129 VSA132:VSA142 VSA150:VSA202 VSA65551:VSA65591 VSA65594:VSA65610 VSA65612:VSA65615 VSA65618:VSA65625 VSA65627:VSA65665 VSA65668:VSA65678 VSA65686:VSA65738 VSA131087:VSA131127 VSA131130:VSA131146 VSA131148:VSA131151 VSA131154:VSA131161 VSA131163:VSA131201 VSA131204:VSA131214 VSA131222:VSA131274 VSA196623:VSA196663 VSA196666:VSA196682 VSA196684:VSA196687 VSA196690:VSA196697 VSA196699:VSA196737 VSA196740:VSA196750 VSA196758:VSA196810 VSA262159:VSA262199 VSA262202:VSA262218 VSA262220:VSA262223 VSA262226:VSA262233 VSA262235:VSA262273 VSA262276:VSA262286 VSA262294:VSA262346 VSA327695:VSA327735 VSA327738:VSA327754 VSA327756:VSA327759 VSA327762:VSA327769 VSA327771:VSA327809 VSA327812:VSA327822 VSA327830:VSA327882 VSA393231:VSA393271 VSA393274:VSA393290 VSA393292:VSA393295 VSA393298:VSA393305 VSA393307:VSA393345 VSA393348:VSA393358 VSA393366:VSA393418 VSA458767:VSA458807 VSA458810:VSA458826 VSA458828:VSA458831 VSA458834:VSA458841 VSA458843:VSA458881 VSA458884:VSA458894 VSA458902:VSA458954 VSA524303:VSA524343 VSA524346:VSA524362 VSA524364:VSA524367 VSA524370:VSA524377 VSA524379:VSA524417 VSA524420:VSA524430 VSA524438:VSA524490 VSA589839:VSA589879 VSA589882:VSA589898 VSA589900:VSA589903 VSA589906:VSA589913 VSA589915:VSA589953 VSA589956:VSA589966 VSA589974:VSA590026 VSA655375:VSA655415 VSA655418:VSA655434 VSA655436:VSA655439 VSA655442:VSA655449 VSA655451:VSA655489 VSA655492:VSA655502 VSA655510:VSA655562 VSA720911:VSA720951 VSA720954:VSA720970 VSA720972:VSA720975 VSA720978:VSA720985 VSA720987:VSA721025 VSA721028:VSA721038 VSA721046:VSA721098 VSA786447:VSA786487 VSA786490:VSA786506 VSA786508:VSA786511 VSA786514:VSA786521 VSA786523:VSA786561 VSA786564:VSA786574 VSA786582:VSA786634 VSA851983:VSA852023 VSA852026:VSA852042 VSA852044:VSA852047 VSA852050:VSA852057 VSA852059:VSA852097 VSA852100:VSA852110 VSA852118:VSA852170 VSA917519:VSA917559 VSA917562:VSA917578 VSA917580:VSA917583 VSA917586:VSA917593 VSA917595:VSA917633 VSA917636:VSA917646 VSA917654:VSA917706 VSA983055:VSA983095 VSA983098:VSA983114 VSA983116:VSA983119 VSA983122:VSA983129 VSA983131:VSA983169 VSA983172:VSA983182 VSA983190:VSA983242 WBW13:WBW53 WBW56:WBW72 WBW74:WBW77 WBW80:WBW88 WBW90:WBW129 WBW132:WBW142 WBW150:WBW202 WBW65551:WBW65591 WBW65594:WBW65610 WBW65612:WBW65615 WBW65618:WBW65625 WBW65627:WBW65665 WBW65668:WBW65678 WBW65686:WBW65738 WBW131087:WBW131127 WBW131130:WBW131146 WBW131148:WBW131151 WBW131154:WBW131161 WBW131163:WBW131201 WBW131204:WBW131214 WBW131222:WBW131274 WBW196623:WBW196663 WBW196666:WBW196682 WBW196684:WBW196687 WBW196690:WBW196697 WBW196699:WBW196737 WBW196740:WBW196750 WBW196758:WBW196810 WBW262159:WBW262199 WBW262202:WBW262218 WBW262220:WBW262223 WBW262226:WBW262233 WBW262235:WBW262273 WBW262276:WBW262286 WBW262294:WBW262346 WBW327695:WBW327735 WBW327738:WBW327754 WBW327756:WBW327759 WBW327762:WBW327769 WBW327771:WBW327809 WBW327812:WBW327822 WBW327830:WBW327882 WBW393231:WBW393271 WBW393274:WBW393290 WBW393292:WBW393295 WBW393298:WBW393305 WBW393307:WBW393345 WBW393348:WBW393358 WBW393366:WBW393418 WBW458767:WBW458807 WBW458810:WBW458826 WBW458828:WBW458831 WBW458834:WBW458841 WBW458843:WBW458881 WBW458884:WBW458894 WBW458902:WBW458954 WBW524303:WBW524343 WBW524346:WBW524362 WBW524364:WBW524367 WBW524370:WBW524377 WBW524379:WBW524417 WBW524420:WBW524430 WBW524438:WBW524490 WBW589839:WBW589879 WBW589882:WBW589898 WBW589900:WBW589903 WBW589906:WBW589913 WBW589915:WBW589953 WBW589956:WBW589966 WBW589974:WBW590026 WBW655375:WBW655415 WBW655418:WBW655434 WBW655436:WBW655439 WBW655442:WBW655449 WBW655451:WBW655489 WBW655492:WBW655502 WBW655510:WBW655562 WBW720911:WBW720951 WBW720954:WBW720970 WBW720972:WBW720975 WBW720978:WBW720985 WBW720987:WBW721025 WBW721028:WBW721038 WBW721046:WBW721098 WBW786447:WBW786487 WBW786490:WBW786506 WBW786508:WBW786511 WBW786514:WBW786521 WBW786523:WBW786561 WBW786564:WBW786574 WBW786582:WBW786634 WBW851983:WBW852023 WBW852026:WBW852042 WBW852044:WBW852047 WBW852050:WBW852057 WBW852059:WBW852097 WBW852100:WBW852110 WBW852118:WBW852170 WBW917519:WBW917559 WBW917562:WBW917578 WBW917580:WBW917583 WBW917586:WBW917593 WBW917595:WBW917633 WBW917636:WBW917646 WBW917654:WBW917706 WBW983055:WBW983095 WBW983098:WBW983114 WBW983116:WBW983119 WBW983122:WBW983129 WBW983131:WBW983169 WBW983172:WBW983182 WBW983190:WBW983242 WLS13:WLS53 WLS56:WLS72 WLS74:WLS77 WLS80:WLS88 WLS90:WLS129 WLS132:WLS142 WLS150:WLS202 WLS65551:WLS65591 WLS65594:WLS65610 WLS65612:WLS65615 WLS65618:WLS65625 WLS65627:WLS65665 WLS65668:WLS65678 WLS65686:WLS65738 WLS131087:WLS131127 WLS131130:WLS131146 WLS131148:WLS131151 WLS131154:WLS131161 WLS131163:WLS131201 WLS131204:WLS131214 WLS131222:WLS131274 WLS196623:WLS196663 WLS196666:WLS196682 WLS196684:WLS196687 WLS196690:WLS196697 WLS196699:WLS196737 WLS196740:WLS196750 WLS196758:WLS196810 WLS262159:WLS262199 WLS262202:WLS262218 WLS262220:WLS262223 WLS262226:WLS262233 WLS262235:WLS262273 WLS262276:WLS262286 WLS262294:WLS262346 WLS327695:WLS327735 WLS327738:WLS327754 WLS327756:WLS327759 WLS327762:WLS327769 WLS327771:WLS327809 WLS327812:WLS327822 WLS327830:WLS327882 WLS393231:WLS393271 WLS393274:WLS393290 WLS393292:WLS393295 WLS393298:WLS393305 WLS393307:WLS393345 WLS393348:WLS393358 WLS393366:WLS393418 WLS458767:WLS458807 WLS458810:WLS458826 WLS458828:WLS458831 WLS458834:WLS458841 WLS458843:WLS458881 WLS458884:WLS458894 WLS458902:WLS458954 WLS524303:WLS524343 WLS524346:WLS524362 WLS524364:WLS524367 WLS524370:WLS524377 WLS524379:WLS524417 WLS524420:WLS524430 WLS524438:WLS524490 WLS589839:WLS589879 WLS589882:WLS589898 WLS589900:WLS589903 WLS589906:WLS589913 WLS589915:WLS589953 WLS589956:WLS589966 WLS589974:WLS590026 WLS655375:WLS655415 WLS655418:WLS655434 WLS655436:WLS655439 WLS655442:WLS655449 WLS655451:WLS655489 WLS655492:WLS655502 WLS655510:WLS655562 WLS720911:WLS720951 WLS720954:WLS720970 WLS720972:WLS720975 WLS720978:WLS720985 WLS720987:WLS721025 WLS721028:WLS721038 WLS721046:WLS721098 WLS786447:WLS786487 WLS786490:WLS786506 WLS786508:WLS786511 WLS786514:WLS786521 WLS786523:WLS786561 WLS786564:WLS786574 WLS786582:WLS786634 WLS851983:WLS852023 WLS852026:WLS852042 WLS852044:WLS852047 WLS852050:WLS852057 WLS852059:WLS852097 WLS852100:WLS852110 WLS852118:WLS852170 WLS917519:WLS917559 WLS917562:WLS917578 WLS917580:WLS917583 WLS917586:WLS917593 WLS917595:WLS917633 WLS917636:WLS917646 WLS917654:WLS917706 WLS983055:WLS983095 WLS983098:WLS983114 WLS983116:WLS983119 WLS983122:WLS983129 WLS983131:WLS983169 WLS983172:WLS983182 WLS983190:WLS983242 WVO13:WVO53 WVO56:WVO72 WVO74:WVO77 WVO80:WVO88 WVO90:WVO129 WVO132:WVO142 WVO150:WVO202 WVO65551:WVO65591 WVO65594:WVO65610 WVO65612:WVO65615 WVO65618:WVO65625 WVO65627:WVO65665 WVO65668:WVO65678 WVO65686:WVO65738 WVO131087:WVO131127 WVO131130:WVO131146 WVO131148:WVO131151 WVO131154:WVO131161 WVO131163:WVO131201 WVO131204:WVO131214 WVO131222:WVO131274 WVO196623:WVO196663 WVO196666:WVO196682 WVO196684:WVO196687 WVO196690:WVO196697 WVO196699:WVO196737 WVO196740:WVO196750 WVO196758:WVO196810 WVO262159:WVO262199 WVO262202:WVO262218 WVO262220:WVO262223 WVO262226:WVO262233 WVO262235:WVO262273 WVO262276:WVO262286 WVO262294:WVO262346 WVO327695:WVO327735 WVO327738:WVO327754 WVO327756:WVO327759 WVO327762:WVO327769 WVO327771:WVO327809 WVO327812:WVO327822 WVO327830:WVO327882 WVO393231:WVO393271 WVO393274:WVO393290 WVO393292:WVO393295 WVO393298:WVO393305 WVO393307:WVO393345 WVO393348:WVO393358 WVO393366:WVO393418 WVO458767:WVO458807 WVO458810:WVO458826 WVO458828:WVO458831 WVO458834:WVO458841 WVO458843:WVO458881 WVO458884:WVO458894 WVO458902:WVO458954 WVO524303:WVO524343 WVO524346:WVO524362 WVO524364:WVO524367 WVO524370:WVO524377 WVO524379:WVO524417 WVO524420:WVO524430 WVO524438:WVO524490 WVO589839:WVO589879 WVO589882:WVO589898 WVO589900:WVO589903 WVO589906:WVO589913 WVO589915:WVO589953 WVO589956:WVO589966 WVO589974:WVO590026 WVO655375:WVO655415 WVO655418:WVO655434 WVO655436:WVO655439 WVO655442:WVO655449 WVO655451:WVO655489 WVO655492:WVO655502 WVO655510:WVO655562 WVO720911:WVO720951 WVO720954:WVO720970 WVO720972:WVO720975 WVO720978:WVO720985 WVO720987:WVO721025 WVO721028:WVO721038 WVO721046:WVO721098 WVO786447:WVO786487 WVO786490:WVO786506 WVO786508:WVO786511 WVO786514:WVO786521 WVO786523:WVO786561 WVO786564:WVO786574 WVO786582:WVO786634 WVO851983:WVO852023 WVO852026:WVO852042 WVO852044:WVO852047 WVO852050:WVO852057 WVO852059:WVO852097 WVO852100:WVO852110 WVO852118:WVO852170 WVO917519:WVO917559 WVO917562:WVO917578 WVO917580:WVO917583 WVO917586:WVO917593 WVO917595:WVO917633 WVO917636:WVO917646 WVO917654:WVO917706 WVO983055:WVO983095 WVO983098:WVO983114 WVO983116:WVO983119 WVO983122:WVO983129 WVO983131:WVO983169 WVO983172:WVO983182 WVO983190:WVO983242">
      <formula1>"CLT,PJ,PF,Cooperativa,Terceirizado,SESAB,--"</formula1>
    </dataValidation>
    <dataValidation type="list" allowBlank="1" showErrorMessage="1" sqref="H150:H167 H169:H202 H65686:H65738 H131222:H131274 H196758:H196810 H262294:H262346 H327830:H327882 H393366:H393418 H458902:H458954 H524438:H524490 H589974:H590026 H655510:H655562 H721046:H721098 H786582:H786634 H852118:H852170 H917654:H917706 H983190:H983242 JD150:JD202 JD65686:JD65738 JD131222:JD131274 JD196758:JD196810 JD262294:JD262346 JD327830:JD327882 JD393366:JD393418 JD458902:JD458954 JD524438:JD524490 JD589974:JD590026 JD655510:JD655562 JD721046:JD721098 JD786582:JD786634 JD852118:JD852170 JD917654:JD917706 JD983190:JD983242 SZ150:SZ202 SZ65686:SZ65738 SZ131222:SZ131274 SZ196758:SZ196810 SZ262294:SZ262346 SZ327830:SZ327882 SZ393366:SZ393418 SZ458902:SZ458954 SZ524438:SZ524490 SZ589974:SZ590026 SZ655510:SZ655562 SZ721046:SZ721098 SZ786582:SZ786634 SZ852118:SZ852170 SZ917654:SZ917706 SZ983190:SZ983242 ACV150:ACV202 ACV65686:ACV65738 ACV131222:ACV131274 ACV196758:ACV196810 ACV262294:ACV262346 ACV327830:ACV327882 ACV393366:ACV393418 ACV458902:ACV458954 ACV524438:ACV524490 ACV589974:ACV590026 ACV655510:ACV655562 ACV721046:ACV721098 ACV786582:ACV786634 ACV852118:ACV852170 ACV917654:ACV917706 ACV983190:ACV983242 AMR150:AMR202 AMR65686:AMR65738 AMR131222:AMR131274 AMR196758:AMR196810 AMR262294:AMR262346 AMR327830:AMR327882 AMR393366:AMR393418 AMR458902:AMR458954 AMR524438:AMR524490 AMR589974:AMR590026 AMR655510:AMR655562 AMR721046:AMR721098 AMR786582:AMR786634 AMR852118:AMR852170 AMR917654:AMR917706 AMR983190:AMR983242 AWN150:AWN202 AWN65686:AWN65738 AWN131222:AWN131274 AWN196758:AWN196810 AWN262294:AWN262346 AWN327830:AWN327882 AWN393366:AWN393418 AWN458902:AWN458954 AWN524438:AWN524490 AWN589974:AWN590026 AWN655510:AWN655562 AWN721046:AWN721098 AWN786582:AWN786634 AWN852118:AWN852170 AWN917654:AWN917706 AWN983190:AWN983242 BGJ150:BGJ202 BGJ65686:BGJ65738 BGJ131222:BGJ131274 BGJ196758:BGJ196810 BGJ262294:BGJ262346 BGJ327830:BGJ327882 BGJ393366:BGJ393418 BGJ458902:BGJ458954 BGJ524438:BGJ524490 BGJ589974:BGJ590026 BGJ655510:BGJ655562 BGJ721046:BGJ721098 BGJ786582:BGJ786634 BGJ852118:BGJ852170 BGJ917654:BGJ917706 BGJ983190:BGJ983242 BQF150:BQF202 BQF65686:BQF65738 BQF131222:BQF131274 BQF196758:BQF196810 BQF262294:BQF262346 BQF327830:BQF327882 BQF393366:BQF393418 BQF458902:BQF458954 BQF524438:BQF524490 BQF589974:BQF590026 BQF655510:BQF655562 BQF721046:BQF721098 BQF786582:BQF786634 BQF852118:BQF852170 BQF917654:BQF917706 BQF983190:BQF983242 CAB150:CAB202 CAB65686:CAB65738 CAB131222:CAB131274 CAB196758:CAB196810 CAB262294:CAB262346 CAB327830:CAB327882 CAB393366:CAB393418 CAB458902:CAB458954 CAB524438:CAB524490 CAB589974:CAB590026 CAB655510:CAB655562 CAB721046:CAB721098 CAB786582:CAB786634 CAB852118:CAB852170 CAB917654:CAB917706 CAB983190:CAB983242 CJX150:CJX202 CJX65686:CJX65738 CJX131222:CJX131274 CJX196758:CJX196810 CJX262294:CJX262346 CJX327830:CJX327882 CJX393366:CJX393418 CJX458902:CJX458954 CJX524438:CJX524490 CJX589974:CJX590026 CJX655510:CJX655562 CJX721046:CJX721098 CJX786582:CJX786634 CJX852118:CJX852170 CJX917654:CJX917706 CJX983190:CJX983242 CTT150:CTT202 CTT65686:CTT65738 CTT131222:CTT131274 CTT196758:CTT196810 CTT262294:CTT262346 CTT327830:CTT327882 CTT393366:CTT393418 CTT458902:CTT458954 CTT524438:CTT524490 CTT589974:CTT590026 CTT655510:CTT655562 CTT721046:CTT721098 CTT786582:CTT786634 CTT852118:CTT852170 CTT917654:CTT917706 CTT983190:CTT983242 DDP150:DDP202 DDP65686:DDP65738 DDP131222:DDP131274 DDP196758:DDP196810 DDP262294:DDP262346 DDP327830:DDP327882 DDP393366:DDP393418 DDP458902:DDP458954 DDP524438:DDP524490 DDP589974:DDP590026 DDP655510:DDP655562 DDP721046:DDP721098 DDP786582:DDP786634 DDP852118:DDP852170 DDP917654:DDP917706 DDP983190:DDP983242 DNL150:DNL202 DNL65686:DNL65738 DNL131222:DNL131274 DNL196758:DNL196810 DNL262294:DNL262346 DNL327830:DNL327882 DNL393366:DNL393418 DNL458902:DNL458954 DNL524438:DNL524490 DNL589974:DNL590026 DNL655510:DNL655562 DNL721046:DNL721098 DNL786582:DNL786634 DNL852118:DNL852170 DNL917654:DNL917706 DNL983190:DNL983242 DXH150:DXH202 DXH65686:DXH65738 DXH131222:DXH131274 DXH196758:DXH196810 DXH262294:DXH262346 DXH327830:DXH327882 DXH393366:DXH393418 DXH458902:DXH458954 DXH524438:DXH524490 DXH589974:DXH590026 DXH655510:DXH655562 DXH721046:DXH721098 DXH786582:DXH786634 DXH852118:DXH852170 DXH917654:DXH917706 DXH983190:DXH983242 EHD150:EHD202 EHD65686:EHD65738 EHD131222:EHD131274 EHD196758:EHD196810 EHD262294:EHD262346 EHD327830:EHD327882 EHD393366:EHD393418 EHD458902:EHD458954 EHD524438:EHD524490 EHD589974:EHD590026 EHD655510:EHD655562 EHD721046:EHD721098 EHD786582:EHD786634 EHD852118:EHD852170 EHD917654:EHD917706 EHD983190:EHD983242 EQZ150:EQZ202 EQZ65686:EQZ65738 EQZ131222:EQZ131274 EQZ196758:EQZ196810 EQZ262294:EQZ262346 EQZ327830:EQZ327882 EQZ393366:EQZ393418 EQZ458902:EQZ458954 EQZ524438:EQZ524490 EQZ589974:EQZ590026 EQZ655510:EQZ655562 EQZ721046:EQZ721098 EQZ786582:EQZ786634 EQZ852118:EQZ852170 EQZ917654:EQZ917706 EQZ983190:EQZ983242 FAV150:FAV202 FAV65686:FAV65738 FAV131222:FAV131274 FAV196758:FAV196810 FAV262294:FAV262346 FAV327830:FAV327882 FAV393366:FAV393418 FAV458902:FAV458954 FAV524438:FAV524490 FAV589974:FAV590026 FAV655510:FAV655562 FAV721046:FAV721098 FAV786582:FAV786634 FAV852118:FAV852170 FAV917654:FAV917706 FAV983190:FAV983242 FKR150:FKR202 FKR65686:FKR65738 FKR131222:FKR131274 FKR196758:FKR196810 FKR262294:FKR262346 FKR327830:FKR327882 FKR393366:FKR393418 FKR458902:FKR458954 FKR524438:FKR524490 FKR589974:FKR590026 FKR655510:FKR655562 FKR721046:FKR721098 FKR786582:FKR786634 FKR852118:FKR852170 FKR917654:FKR917706 FKR983190:FKR983242 FUN150:FUN202 FUN65686:FUN65738 FUN131222:FUN131274 FUN196758:FUN196810 FUN262294:FUN262346 FUN327830:FUN327882 FUN393366:FUN393418 FUN458902:FUN458954 FUN524438:FUN524490 FUN589974:FUN590026 FUN655510:FUN655562 FUN721046:FUN721098 FUN786582:FUN786634 FUN852118:FUN852170 FUN917654:FUN917706 FUN983190:FUN983242 GEJ150:GEJ202 GEJ65686:GEJ65738 GEJ131222:GEJ131274 GEJ196758:GEJ196810 GEJ262294:GEJ262346 GEJ327830:GEJ327882 GEJ393366:GEJ393418 GEJ458902:GEJ458954 GEJ524438:GEJ524490 GEJ589974:GEJ590026 GEJ655510:GEJ655562 GEJ721046:GEJ721098 GEJ786582:GEJ786634 GEJ852118:GEJ852170 GEJ917654:GEJ917706 GEJ983190:GEJ983242 GOF150:GOF202 GOF65686:GOF65738 GOF131222:GOF131274 GOF196758:GOF196810 GOF262294:GOF262346 GOF327830:GOF327882 GOF393366:GOF393418 GOF458902:GOF458954 GOF524438:GOF524490 GOF589974:GOF590026 GOF655510:GOF655562 GOF721046:GOF721098 GOF786582:GOF786634 GOF852118:GOF852170 GOF917654:GOF917706 GOF983190:GOF983242 GYB150:GYB202 GYB65686:GYB65738 GYB131222:GYB131274 GYB196758:GYB196810 GYB262294:GYB262346 GYB327830:GYB327882 GYB393366:GYB393418 GYB458902:GYB458954 GYB524438:GYB524490 GYB589974:GYB590026 GYB655510:GYB655562 GYB721046:GYB721098 GYB786582:GYB786634 GYB852118:GYB852170 GYB917654:GYB917706 GYB983190:GYB983242 HHX150:HHX202 HHX65686:HHX65738 HHX131222:HHX131274 HHX196758:HHX196810 HHX262294:HHX262346 HHX327830:HHX327882 HHX393366:HHX393418 HHX458902:HHX458954 HHX524438:HHX524490 HHX589974:HHX590026 HHX655510:HHX655562 HHX721046:HHX721098 HHX786582:HHX786634 HHX852118:HHX852170 HHX917654:HHX917706 HHX983190:HHX983242 HRT150:HRT202 HRT65686:HRT65738 HRT131222:HRT131274 HRT196758:HRT196810 HRT262294:HRT262346 HRT327830:HRT327882 HRT393366:HRT393418 HRT458902:HRT458954 HRT524438:HRT524490 HRT589974:HRT590026 HRT655510:HRT655562 HRT721046:HRT721098 HRT786582:HRT786634 HRT852118:HRT852170 HRT917654:HRT917706 HRT983190:HRT983242 IBP150:IBP202 IBP65686:IBP65738 IBP131222:IBP131274 IBP196758:IBP196810 IBP262294:IBP262346 IBP327830:IBP327882 IBP393366:IBP393418 IBP458902:IBP458954 IBP524438:IBP524490 IBP589974:IBP590026 IBP655510:IBP655562 IBP721046:IBP721098 IBP786582:IBP786634 IBP852118:IBP852170 IBP917654:IBP917706 IBP983190:IBP983242 ILL150:ILL202 ILL65686:ILL65738 ILL131222:ILL131274 ILL196758:ILL196810 ILL262294:ILL262346 ILL327830:ILL327882 ILL393366:ILL393418 ILL458902:ILL458954 ILL524438:ILL524490 ILL589974:ILL590026 ILL655510:ILL655562 ILL721046:ILL721098 ILL786582:ILL786634 ILL852118:ILL852170 ILL917654:ILL917706 ILL983190:ILL983242 IVH150:IVH202 IVH65686:IVH65738 IVH131222:IVH131274 IVH196758:IVH196810 IVH262294:IVH262346 IVH327830:IVH327882 IVH393366:IVH393418 IVH458902:IVH458954 IVH524438:IVH524490 IVH589974:IVH590026 IVH655510:IVH655562 IVH721046:IVH721098 IVH786582:IVH786634 IVH852118:IVH852170 IVH917654:IVH917706 IVH983190:IVH983242 JFD150:JFD202 JFD65686:JFD65738 JFD131222:JFD131274 JFD196758:JFD196810 JFD262294:JFD262346 JFD327830:JFD327882 JFD393366:JFD393418 JFD458902:JFD458954 JFD524438:JFD524490 JFD589974:JFD590026 JFD655510:JFD655562 JFD721046:JFD721098 JFD786582:JFD786634 JFD852118:JFD852170 JFD917654:JFD917706 JFD983190:JFD983242 JOZ150:JOZ202 JOZ65686:JOZ65738 JOZ131222:JOZ131274 JOZ196758:JOZ196810 JOZ262294:JOZ262346 JOZ327830:JOZ327882 JOZ393366:JOZ393418 JOZ458902:JOZ458954 JOZ524438:JOZ524490 JOZ589974:JOZ590026 JOZ655510:JOZ655562 JOZ721046:JOZ721098 JOZ786582:JOZ786634 JOZ852118:JOZ852170 JOZ917654:JOZ917706 JOZ983190:JOZ983242 JYV150:JYV202 JYV65686:JYV65738 JYV131222:JYV131274 JYV196758:JYV196810 JYV262294:JYV262346 JYV327830:JYV327882 JYV393366:JYV393418 JYV458902:JYV458954 JYV524438:JYV524490 JYV589974:JYV590026 JYV655510:JYV655562 JYV721046:JYV721098 JYV786582:JYV786634 JYV852118:JYV852170 JYV917654:JYV917706 JYV983190:JYV983242 KIR150:KIR202 KIR65686:KIR65738 KIR131222:KIR131274 KIR196758:KIR196810 KIR262294:KIR262346 KIR327830:KIR327882 KIR393366:KIR393418 KIR458902:KIR458954 KIR524438:KIR524490 KIR589974:KIR590026 KIR655510:KIR655562 KIR721046:KIR721098 KIR786582:KIR786634 KIR852118:KIR852170 KIR917654:KIR917706 KIR983190:KIR983242 KSN150:KSN202 KSN65686:KSN65738 KSN131222:KSN131274 KSN196758:KSN196810 KSN262294:KSN262346 KSN327830:KSN327882 KSN393366:KSN393418 KSN458902:KSN458954 KSN524438:KSN524490 KSN589974:KSN590026 KSN655510:KSN655562 KSN721046:KSN721098 KSN786582:KSN786634 KSN852118:KSN852170 KSN917654:KSN917706 KSN983190:KSN983242 LCJ150:LCJ202 LCJ65686:LCJ65738 LCJ131222:LCJ131274 LCJ196758:LCJ196810 LCJ262294:LCJ262346 LCJ327830:LCJ327882 LCJ393366:LCJ393418 LCJ458902:LCJ458954 LCJ524438:LCJ524490 LCJ589974:LCJ590026 LCJ655510:LCJ655562 LCJ721046:LCJ721098 LCJ786582:LCJ786634 LCJ852118:LCJ852170 LCJ917654:LCJ917706 LCJ983190:LCJ983242 LMF150:LMF202 LMF65686:LMF65738 LMF131222:LMF131274 LMF196758:LMF196810 LMF262294:LMF262346 LMF327830:LMF327882 LMF393366:LMF393418 LMF458902:LMF458954 LMF524438:LMF524490 LMF589974:LMF590026 LMF655510:LMF655562 LMF721046:LMF721098 LMF786582:LMF786634 LMF852118:LMF852170 LMF917654:LMF917706 LMF983190:LMF983242 LWB150:LWB202 LWB65686:LWB65738 LWB131222:LWB131274 LWB196758:LWB196810 LWB262294:LWB262346 LWB327830:LWB327882 LWB393366:LWB393418 LWB458902:LWB458954 LWB524438:LWB524490 LWB589974:LWB590026 LWB655510:LWB655562 LWB721046:LWB721098 LWB786582:LWB786634 LWB852118:LWB852170 LWB917654:LWB917706 LWB983190:LWB983242 MFX150:MFX202 MFX65686:MFX65738 MFX131222:MFX131274 MFX196758:MFX196810 MFX262294:MFX262346 MFX327830:MFX327882 MFX393366:MFX393418 MFX458902:MFX458954 MFX524438:MFX524490 MFX589974:MFX590026 MFX655510:MFX655562 MFX721046:MFX721098 MFX786582:MFX786634 MFX852118:MFX852170 MFX917654:MFX917706 MFX983190:MFX983242 MPT150:MPT202 MPT65686:MPT65738 MPT131222:MPT131274 MPT196758:MPT196810 MPT262294:MPT262346 MPT327830:MPT327882 MPT393366:MPT393418 MPT458902:MPT458954 MPT524438:MPT524490 MPT589974:MPT590026 MPT655510:MPT655562 MPT721046:MPT721098 MPT786582:MPT786634 MPT852118:MPT852170 MPT917654:MPT917706 MPT983190:MPT983242 MZP150:MZP202 MZP65686:MZP65738 MZP131222:MZP131274 MZP196758:MZP196810 MZP262294:MZP262346 MZP327830:MZP327882 MZP393366:MZP393418 MZP458902:MZP458954 MZP524438:MZP524490 MZP589974:MZP590026 MZP655510:MZP655562 MZP721046:MZP721098 MZP786582:MZP786634 MZP852118:MZP852170 MZP917654:MZP917706 MZP983190:MZP983242 NJL150:NJL202 NJL65686:NJL65738 NJL131222:NJL131274 NJL196758:NJL196810 NJL262294:NJL262346 NJL327830:NJL327882 NJL393366:NJL393418 NJL458902:NJL458954 NJL524438:NJL524490 NJL589974:NJL590026 NJL655510:NJL655562 NJL721046:NJL721098 NJL786582:NJL786634 NJL852118:NJL852170 NJL917654:NJL917706 NJL983190:NJL983242 NTH150:NTH202 NTH65686:NTH65738 NTH131222:NTH131274 NTH196758:NTH196810 NTH262294:NTH262346 NTH327830:NTH327882 NTH393366:NTH393418 NTH458902:NTH458954 NTH524438:NTH524490 NTH589974:NTH590026 NTH655510:NTH655562 NTH721046:NTH721098 NTH786582:NTH786634 NTH852118:NTH852170 NTH917654:NTH917706 NTH983190:NTH983242 ODD150:ODD202 ODD65686:ODD65738 ODD131222:ODD131274 ODD196758:ODD196810 ODD262294:ODD262346 ODD327830:ODD327882 ODD393366:ODD393418 ODD458902:ODD458954 ODD524438:ODD524490 ODD589974:ODD590026 ODD655510:ODD655562 ODD721046:ODD721098 ODD786582:ODD786634 ODD852118:ODD852170 ODD917654:ODD917706 ODD983190:ODD983242 OMZ150:OMZ202 OMZ65686:OMZ65738 OMZ131222:OMZ131274 OMZ196758:OMZ196810 OMZ262294:OMZ262346 OMZ327830:OMZ327882 OMZ393366:OMZ393418 OMZ458902:OMZ458954 OMZ524438:OMZ524490 OMZ589974:OMZ590026 OMZ655510:OMZ655562 OMZ721046:OMZ721098 OMZ786582:OMZ786634 OMZ852118:OMZ852170 OMZ917654:OMZ917706 OMZ983190:OMZ983242 OWV150:OWV202 OWV65686:OWV65738 OWV131222:OWV131274 OWV196758:OWV196810 OWV262294:OWV262346 OWV327830:OWV327882 OWV393366:OWV393418 OWV458902:OWV458954 OWV524438:OWV524490 OWV589974:OWV590026 OWV655510:OWV655562 OWV721046:OWV721098 OWV786582:OWV786634 OWV852118:OWV852170 OWV917654:OWV917706 OWV983190:OWV983242 PGR150:PGR202 PGR65686:PGR65738 PGR131222:PGR131274 PGR196758:PGR196810 PGR262294:PGR262346 PGR327830:PGR327882 PGR393366:PGR393418 PGR458902:PGR458954 PGR524438:PGR524490 PGR589974:PGR590026 PGR655510:PGR655562 PGR721046:PGR721098 PGR786582:PGR786634 PGR852118:PGR852170 PGR917654:PGR917706 PGR983190:PGR983242 PQN150:PQN202 PQN65686:PQN65738 PQN131222:PQN131274 PQN196758:PQN196810 PQN262294:PQN262346 PQN327830:PQN327882 PQN393366:PQN393418 PQN458902:PQN458954 PQN524438:PQN524490 PQN589974:PQN590026 PQN655510:PQN655562 PQN721046:PQN721098 PQN786582:PQN786634 PQN852118:PQN852170 PQN917654:PQN917706 PQN983190:PQN983242 QAJ150:QAJ202 QAJ65686:QAJ65738 QAJ131222:QAJ131274 QAJ196758:QAJ196810 QAJ262294:QAJ262346 QAJ327830:QAJ327882 QAJ393366:QAJ393418 QAJ458902:QAJ458954 QAJ524438:QAJ524490 QAJ589974:QAJ590026 QAJ655510:QAJ655562 QAJ721046:QAJ721098 QAJ786582:QAJ786634 QAJ852118:QAJ852170 QAJ917654:QAJ917706 QAJ983190:QAJ983242 QKF150:QKF202 QKF65686:QKF65738 QKF131222:QKF131274 QKF196758:QKF196810 QKF262294:QKF262346 QKF327830:QKF327882 QKF393366:QKF393418 QKF458902:QKF458954 QKF524438:QKF524490 QKF589974:QKF590026 QKF655510:QKF655562 QKF721046:QKF721098 QKF786582:QKF786634 QKF852118:QKF852170 QKF917654:QKF917706 QKF983190:QKF983242 QUB150:QUB202 QUB65686:QUB65738 QUB131222:QUB131274 QUB196758:QUB196810 QUB262294:QUB262346 QUB327830:QUB327882 QUB393366:QUB393418 QUB458902:QUB458954 QUB524438:QUB524490 QUB589974:QUB590026 QUB655510:QUB655562 QUB721046:QUB721098 QUB786582:QUB786634 QUB852118:QUB852170 QUB917654:QUB917706 QUB983190:QUB983242 RDX150:RDX202 RDX65686:RDX65738 RDX131222:RDX131274 RDX196758:RDX196810 RDX262294:RDX262346 RDX327830:RDX327882 RDX393366:RDX393418 RDX458902:RDX458954 RDX524438:RDX524490 RDX589974:RDX590026 RDX655510:RDX655562 RDX721046:RDX721098 RDX786582:RDX786634 RDX852118:RDX852170 RDX917654:RDX917706 RDX983190:RDX983242 RNT150:RNT202 RNT65686:RNT65738 RNT131222:RNT131274 RNT196758:RNT196810 RNT262294:RNT262346 RNT327830:RNT327882 RNT393366:RNT393418 RNT458902:RNT458954 RNT524438:RNT524490 RNT589974:RNT590026 RNT655510:RNT655562 RNT721046:RNT721098 RNT786582:RNT786634 RNT852118:RNT852170 RNT917654:RNT917706 RNT983190:RNT983242 RXP150:RXP202 RXP65686:RXP65738 RXP131222:RXP131274 RXP196758:RXP196810 RXP262294:RXP262346 RXP327830:RXP327882 RXP393366:RXP393418 RXP458902:RXP458954 RXP524438:RXP524490 RXP589974:RXP590026 RXP655510:RXP655562 RXP721046:RXP721098 RXP786582:RXP786634 RXP852118:RXP852170 RXP917654:RXP917706 RXP983190:RXP983242 SHL150:SHL202 SHL65686:SHL65738 SHL131222:SHL131274 SHL196758:SHL196810 SHL262294:SHL262346 SHL327830:SHL327882 SHL393366:SHL393418 SHL458902:SHL458954 SHL524438:SHL524490 SHL589974:SHL590026 SHL655510:SHL655562 SHL721046:SHL721098 SHL786582:SHL786634 SHL852118:SHL852170 SHL917654:SHL917706 SHL983190:SHL983242 SRH150:SRH202 SRH65686:SRH65738 SRH131222:SRH131274 SRH196758:SRH196810 SRH262294:SRH262346 SRH327830:SRH327882 SRH393366:SRH393418 SRH458902:SRH458954 SRH524438:SRH524490 SRH589974:SRH590026 SRH655510:SRH655562 SRH721046:SRH721098 SRH786582:SRH786634 SRH852118:SRH852170 SRH917654:SRH917706 SRH983190:SRH983242 TBD150:TBD202 TBD65686:TBD65738 TBD131222:TBD131274 TBD196758:TBD196810 TBD262294:TBD262346 TBD327830:TBD327882 TBD393366:TBD393418 TBD458902:TBD458954 TBD524438:TBD524490 TBD589974:TBD590026 TBD655510:TBD655562 TBD721046:TBD721098 TBD786582:TBD786634 TBD852118:TBD852170 TBD917654:TBD917706 TBD983190:TBD983242 TKZ150:TKZ202 TKZ65686:TKZ65738 TKZ131222:TKZ131274 TKZ196758:TKZ196810 TKZ262294:TKZ262346 TKZ327830:TKZ327882 TKZ393366:TKZ393418 TKZ458902:TKZ458954 TKZ524438:TKZ524490 TKZ589974:TKZ590026 TKZ655510:TKZ655562 TKZ721046:TKZ721098 TKZ786582:TKZ786634 TKZ852118:TKZ852170 TKZ917654:TKZ917706 TKZ983190:TKZ983242 TUV150:TUV202 TUV65686:TUV65738 TUV131222:TUV131274 TUV196758:TUV196810 TUV262294:TUV262346 TUV327830:TUV327882 TUV393366:TUV393418 TUV458902:TUV458954 TUV524438:TUV524490 TUV589974:TUV590026 TUV655510:TUV655562 TUV721046:TUV721098 TUV786582:TUV786634 TUV852118:TUV852170 TUV917654:TUV917706 TUV983190:TUV983242 UER150:UER202 UER65686:UER65738 UER131222:UER131274 UER196758:UER196810 UER262294:UER262346 UER327830:UER327882 UER393366:UER393418 UER458902:UER458954 UER524438:UER524490 UER589974:UER590026 UER655510:UER655562 UER721046:UER721098 UER786582:UER786634 UER852118:UER852170 UER917654:UER917706 UER983190:UER983242 UON150:UON202 UON65686:UON65738 UON131222:UON131274 UON196758:UON196810 UON262294:UON262346 UON327830:UON327882 UON393366:UON393418 UON458902:UON458954 UON524438:UON524490 UON589974:UON590026 UON655510:UON655562 UON721046:UON721098 UON786582:UON786634 UON852118:UON852170 UON917654:UON917706 UON983190:UON983242 UYJ150:UYJ202 UYJ65686:UYJ65738 UYJ131222:UYJ131274 UYJ196758:UYJ196810 UYJ262294:UYJ262346 UYJ327830:UYJ327882 UYJ393366:UYJ393418 UYJ458902:UYJ458954 UYJ524438:UYJ524490 UYJ589974:UYJ590026 UYJ655510:UYJ655562 UYJ721046:UYJ721098 UYJ786582:UYJ786634 UYJ852118:UYJ852170 UYJ917654:UYJ917706 UYJ983190:UYJ983242 VIF150:VIF202 VIF65686:VIF65738 VIF131222:VIF131274 VIF196758:VIF196810 VIF262294:VIF262346 VIF327830:VIF327882 VIF393366:VIF393418 VIF458902:VIF458954 VIF524438:VIF524490 VIF589974:VIF590026 VIF655510:VIF655562 VIF721046:VIF721098 VIF786582:VIF786634 VIF852118:VIF852170 VIF917654:VIF917706 VIF983190:VIF983242 VSB150:VSB202 VSB65686:VSB65738 VSB131222:VSB131274 VSB196758:VSB196810 VSB262294:VSB262346 VSB327830:VSB327882 VSB393366:VSB393418 VSB458902:VSB458954 VSB524438:VSB524490 VSB589974:VSB590026 VSB655510:VSB655562 VSB721046:VSB721098 VSB786582:VSB786634 VSB852118:VSB852170 VSB917654:VSB917706 VSB983190:VSB983242 WBX150:WBX202 WBX65686:WBX65738 WBX131222:WBX131274 WBX196758:WBX196810 WBX262294:WBX262346 WBX327830:WBX327882 WBX393366:WBX393418 WBX458902:WBX458954 WBX524438:WBX524490 WBX589974:WBX590026 WBX655510:WBX655562 WBX721046:WBX721098 WBX786582:WBX786634 WBX852118:WBX852170 WBX917654:WBX917706 WBX983190:WBX983242 WLT150:WLT202 WLT65686:WLT65738 WLT131222:WLT131274 WLT196758:WLT196810 WLT262294:WLT262346 WLT327830:WLT327882 WLT393366:WLT393418 WLT458902:WLT458954 WLT524438:WLT524490 WLT589974:WLT590026 WLT655510:WLT655562 WLT721046:WLT721098 WLT786582:WLT786634 WLT852118:WLT852170 WLT917654:WLT917706 WLT983190:WLT983242 WVP150:WVP202 WVP65686:WVP65738 WVP131222:WVP131274 WVP196758:WVP196810 WVP262294:WVP262346 WVP327830:WVP327882 WVP393366:WVP393418 WVP458902:WVP458954 WVP524438:WVP524490 WVP589974:WVP590026 WVP655510:WVP655562 WVP721046:WVP721098 WVP786582:WVP786634 WVP852118:WVP852170 WVP917654:WVP917706 WVP983190:WVP983242">
      <formula1>"Plantonista,Diarista,Mensalista,Sobreaviso,--"</formula1>
    </dataValidation>
  </dataValidations>
  <hyperlinks>
    <hyperlink ref="C216" r:id="rId2" display="fernanda.cavalcante@fabamed.org.br"/>
  </hyperlinks>
  <pageMargins left="0.511805555555556" right="0.511805555555556" top="0.7875" bottom="0.7875" header="0.511805555555556" footer="0.511805555555556"/>
  <pageSetup paperSize="9" firstPageNumber="0" orientation="portrait" useFirstPageNumber="1" horizontalDpi="300" verticalDpi="30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07"/>
  <sheetViews>
    <sheetView showGridLines="0" zoomScale="120" zoomScaleNormal="120" workbookViewId="0">
      <selection activeCell="G26" sqref="G26"/>
    </sheetView>
  </sheetViews>
  <sheetFormatPr defaultColWidth="9" defaultRowHeight="12.75"/>
  <cols>
    <col min="1" max="1" width="8.42857142857143" style="127" customWidth="1"/>
    <col min="2" max="2" width="7.71428571428571" style="128" customWidth="1"/>
    <col min="3" max="3" width="41.8571428571429" style="127" customWidth="1"/>
    <col min="4" max="4" width="8.28571428571429" style="129" customWidth="1"/>
    <col min="5" max="5" width="37.2857142857143" style="127" customWidth="1"/>
    <col min="6" max="6" width="13" style="129" customWidth="1"/>
    <col min="7" max="7" width="15.2857142857143" style="127" customWidth="1"/>
    <col min="8" max="8" width="11.4285714285714" style="127" customWidth="1"/>
    <col min="9" max="9" width="34.1428571428571" style="127" customWidth="1"/>
    <col min="10" max="10" width="39.4285714285714" style="127" customWidth="1"/>
    <col min="11" max="11" width="11.4285714285714" style="127" customWidth="1"/>
    <col min="12" max="12" width="83.8571428571429" style="125" customWidth="1"/>
    <col min="13" max="17" width="11.4285714285714" style="127" customWidth="1"/>
    <col min="18" max="18" width="12.2857142857143" style="127" customWidth="1"/>
    <col min="19" max="16384" width="9.14285714285714" style="127"/>
  </cols>
  <sheetData>
    <row r="1" ht="13.5"/>
    <row r="2" ht="16.5" customHeight="1" spans="1:12">
      <c r="C2" s="130" t="s">
        <v>28</v>
      </c>
      <c r="D2" s="130"/>
      <c r="E2" s="130"/>
      <c r="F2" s="131" t="s">
        <v>29</v>
      </c>
      <c r="G2" s="132" t="s">
        <v>30</v>
      </c>
    </row>
    <row r="3" ht="16.5" customHeight="1" spans="1:12">
      <c r="C3" s="133" t="s">
        <v>31</v>
      </c>
      <c r="D3" s="133"/>
      <c r="E3" s="133"/>
      <c r="F3" s="131" t="s">
        <v>32</v>
      </c>
      <c r="G3" s="132">
        <v>2026</v>
      </c>
    </row>
    <row r="4" ht="16.5" customHeight="1" spans="1:12">
      <c r="F4" s="134" t="s">
        <v>33</v>
      </c>
      <c r="G4" s="135" t="s">
        <v>34</v>
      </c>
    </row>
    <row r="8" s="123" customFormat="1" ht="15.75" customHeight="1" spans="1:12">
      <c r="A8" s="136" t="s">
        <v>869</v>
      </c>
      <c r="B8" s="136"/>
      <c r="C8" s="14" t="s">
        <v>870</v>
      </c>
      <c r="D8" s="14"/>
      <c r="E8" s="14"/>
      <c r="F8" s="15"/>
      <c r="G8" s="137"/>
      <c r="H8" s="138"/>
      <c r="I8" s="138"/>
      <c r="J8" s="138"/>
      <c r="K8" s="138"/>
      <c r="L8" s="139"/>
    </row>
    <row r="9" s="123" customFormat="1" ht="7.5" customHeight="1" spans="1:12">
      <c r="A9" s="140"/>
      <c r="B9" s="140"/>
      <c r="C9" s="14"/>
      <c r="D9" s="14"/>
      <c r="E9" s="14"/>
      <c r="F9" s="15"/>
      <c r="G9" s="137"/>
      <c r="H9" s="138"/>
      <c r="I9" s="138"/>
      <c r="J9" s="138"/>
      <c r="K9" s="138"/>
      <c r="L9" s="139"/>
    </row>
    <row r="10" s="124" customFormat="1" ht="18" customHeight="1" spans="1:12">
      <c r="B10" s="141" t="s">
        <v>456</v>
      </c>
      <c r="C10" s="142" t="s">
        <v>871</v>
      </c>
      <c r="D10" s="143" t="s">
        <v>872</v>
      </c>
      <c r="E10" s="143" t="s">
        <v>873</v>
      </c>
      <c r="F10" s="144" t="s">
        <v>874</v>
      </c>
      <c r="G10" s="145" t="s">
        <v>875</v>
      </c>
      <c r="H10" s="146"/>
      <c r="I10" s="146"/>
      <c r="J10" s="146"/>
      <c r="K10" s="147"/>
      <c r="L10" s="146"/>
    </row>
    <row r="11" s="125" customFormat="1" ht="16.5" customHeight="1" spans="1:12">
      <c r="B11" s="148">
        <v>1</v>
      </c>
      <c r="C11" s="149" t="s">
        <v>876</v>
      </c>
      <c r="D11" s="150" t="s">
        <v>877</v>
      </c>
      <c r="E11" s="151"/>
      <c r="F11" s="152">
        <v>181</v>
      </c>
      <c r="G11" s="153">
        <v>905</v>
      </c>
      <c r="H11" s="139"/>
      <c r="I11" s="139"/>
      <c r="J11" s="154"/>
      <c r="K11" s="139"/>
      <c r="L11" s="139"/>
    </row>
    <row r="12" s="125" customFormat="1" ht="16.5" customHeight="1" spans="1:12">
      <c r="B12" s="148">
        <v>2</v>
      </c>
      <c r="C12" s="149" t="s">
        <v>878</v>
      </c>
      <c r="D12" s="150" t="s">
        <v>877</v>
      </c>
      <c r="E12" s="151"/>
      <c r="F12" s="152">
        <v>168</v>
      </c>
      <c r="G12" s="153">
        <v>504</v>
      </c>
      <c r="H12" s="139"/>
      <c r="I12" s="139"/>
      <c r="J12" s="154"/>
      <c r="K12" s="139"/>
      <c r="L12" s="139"/>
    </row>
    <row r="13" s="125" customFormat="1" ht="16.5" customHeight="1" spans="1:12">
      <c r="B13" s="148">
        <v>3</v>
      </c>
      <c r="C13" s="149" t="s">
        <v>879</v>
      </c>
      <c r="D13" s="150" t="s">
        <v>877</v>
      </c>
      <c r="E13" s="151"/>
      <c r="F13" s="152">
        <v>162</v>
      </c>
      <c r="G13" s="153">
        <v>1134</v>
      </c>
      <c r="H13" s="139"/>
      <c r="I13" s="139"/>
      <c r="J13" s="154"/>
      <c r="K13" s="139"/>
      <c r="L13" s="139"/>
    </row>
    <row r="14" s="125" customFormat="1" ht="16.5" customHeight="1" spans="1:12">
      <c r="B14" s="148">
        <v>4</v>
      </c>
      <c r="C14" s="149" t="s">
        <v>880</v>
      </c>
      <c r="D14" s="150" t="s">
        <v>877</v>
      </c>
      <c r="E14" s="151"/>
      <c r="F14" s="152">
        <v>153</v>
      </c>
      <c r="G14" s="153">
        <v>535.5</v>
      </c>
      <c r="H14" s="139"/>
      <c r="I14" s="139"/>
      <c r="J14" s="154"/>
      <c r="K14" s="139"/>
      <c r="L14" s="139"/>
    </row>
    <row r="15" s="125" customFormat="1" ht="16.5" customHeight="1" spans="1:12">
      <c r="B15" s="148">
        <v>5</v>
      </c>
      <c r="C15" s="149" t="s">
        <v>881</v>
      </c>
      <c r="D15" s="150" t="s">
        <v>877</v>
      </c>
      <c r="E15" s="151"/>
      <c r="F15" s="152"/>
      <c r="G15" s="153"/>
      <c r="H15" s="139"/>
      <c r="I15" s="139"/>
      <c r="J15" s="154"/>
      <c r="K15" s="139"/>
      <c r="L15" s="139"/>
    </row>
    <row r="16" s="125" customFormat="1" ht="16.5" customHeight="1" spans="1:12">
      <c r="B16" s="148">
        <v>6</v>
      </c>
      <c r="C16" s="149" t="s">
        <v>882</v>
      </c>
      <c r="D16" s="150" t="s">
        <v>877</v>
      </c>
      <c r="E16" s="151"/>
      <c r="F16" s="152">
        <v>168</v>
      </c>
      <c r="G16" s="153">
        <v>924</v>
      </c>
      <c r="H16" s="139"/>
      <c r="I16" s="139"/>
      <c r="J16" s="155"/>
      <c r="K16" s="139"/>
      <c r="L16" s="139"/>
    </row>
    <row r="17" s="125" customFormat="1" ht="16.5" customHeight="1" spans="2:12">
      <c r="B17" s="148">
        <v>7</v>
      </c>
      <c r="C17" s="149" t="s">
        <v>883</v>
      </c>
      <c r="D17" s="150" t="s">
        <v>877</v>
      </c>
      <c r="E17" s="151"/>
      <c r="F17" s="152">
        <v>172</v>
      </c>
      <c r="G17" s="153">
        <v>688</v>
      </c>
      <c r="H17" s="139"/>
      <c r="I17" s="139"/>
      <c r="J17" s="155"/>
      <c r="K17" s="139"/>
      <c r="L17" s="139"/>
    </row>
    <row r="18" ht="16.5" customHeight="1" spans="2:12">
      <c r="B18" s="148">
        <v>8</v>
      </c>
      <c r="C18" s="149" t="s">
        <v>884</v>
      </c>
      <c r="D18" s="150" t="s">
        <v>877</v>
      </c>
      <c r="E18" s="151"/>
      <c r="F18" s="152"/>
      <c r="G18" s="153"/>
      <c r="H18" s="156"/>
      <c r="I18" s="156"/>
      <c r="J18" s="156"/>
      <c r="K18" s="156"/>
      <c r="L18" s="139"/>
    </row>
    <row r="19" ht="16.5" customHeight="1" spans="2:12">
      <c r="B19" s="148">
        <v>9</v>
      </c>
      <c r="C19" s="149" t="s">
        <v>885</v>
      </c>
      <c r="D19" s="150" t="s">
        <v>877</v>
      </c>
      <c r="E19" s="151"/>
      <c r="F19" s="152"/>
      <c r="G19" s="153"/>
      <c r="H19" s="156"/>
      <c r="I19" s="156"/>
      <c r="J19" s="156"/>
      <c r="K19" s="156"/>
      <c r="L19" s="139"/>
    </row>
    <row r="20" ht="16.5" customHeight="1" spans="2:12">
      <c r="B20" s="148">
        <v>10</v>
      </c>
      <c r="C20" s="149" t="s">
        <v>886</v>
      </c>
      <c r="D20" s="150" t="s">
        <v>877</v>
      </c>
      <c r="E20" s="151"/>
      <c r="F20" s="152"/>
      <c r="G20" s="153"/>
      <c r="H20" s="156"/>
      <c r="I20" s="156"/>
      <c r="J20" s="156"/>
      <c r="K20" s="156"/>
      <c r="L20" s="139"/>
    </row>
    <row r="21" ht="16.5" customHeight="1" spans="2:12">
      <c r="B21" s="148">
        <v>11</v>
      </c>
      <c r="C21" s="149" t="s">
        <v>887</v>
      </c>
      <c r="D21" s="150" t="s">
        <v>877</v>
      </c>
      <c r="E21" s="151"/>
      <c r="F21" s="152"/>
      <c r="G21" s="153"/>
      <c r="H21" s="156"/>
      <c r="I21" s="156"/>
      <c r="J21" s="156"/>
      <c r="K21" s="156"/>
      <c r="L21" s="139"/>
    </row>
    <row r="22" ht="16.5" customHeight="1" spans="2:12">
      <c r="B22" s="148">
        <v>12</v>
      </c>
      <c r="C22" s="149" t="s">
        <v>888</v>
      </c>
      <c r="D22" s="150" t="s">
        <v>877</v>
      </c>
      <c r="E22" s="151"/>
      <c r="F22" s="152"/>
      <c r="G22" s="153"/>
      <c r="H22" s="156"/>
      <c r="I22" s="156"/>
      <c r="J22" s="156"/>
      <c r="K22" s="156"/>
      <c r="L22" s="139"/>
    </row>
    <row r="23" ht="16.5" customHeight="1" spans="2:12">
      <c r="B23" s="148">
        <v>13</v>
      </c>
      <c r="C23" s="149" t="s">
        <v>889</v>
      </c>
      <c r="D23" s="150" t="s">
        <v>877</v>
      </c>
      <c r="E23" s="151"/>
      <c r="F23" s="152"/>
      <c r="G23" s="153"/>
      <c r="H23" s="156"/>
      <c r="I23" s="156"/>
      <c r="J23" s="156"/>
      <c r="K23" s="156"/>
      <c r="L23" s="139"/>
    </row>
    <row r="24" ht="16.5" customHeight="1" spans="2:12">
      <c r="B24" s="148">
        <v>14</v>
      </c>
      <c r="C24" s="149" t="s">
        <v>890</v>
      </c>
      <c r="D24" s="150" t="s">
        <v>877</v>
      </c>
      <c r="E24" s="151"/>
      <c r="F24" s="152"/>
      <c r="G24" s="153"/>
      <c r="H24" s="156"/>
      <c r="I24" s="156"/>
      <c r="J24" s="156"/>
      <c r="K24" s="156"/>
      <c r="L24" s="139"/>
    </row>
    <row r="25" ht="16.5" customHeight="1" spans="2:12">
      <c r="B25" s="148">
        <v>15</v>
      </c>
      <c r="C25" s="149" t="s">
        <v>891</v>
      </c>
      <c r="D25" s="150" t="s">
        <v>877</v>
      </c>
      <c r="E25" s="151"/>
      <c r="F25" s="152">
        <v>46</v>
      </c>
      <c r="G25" s="153">
        <v>184</v>
      </c>
      <c r="H25" s="156"/>
      <c r="I25" s="156"/>
      <c r="J25" s="156"/>
      <c r="K25" s="156"/>
      <c r="L25" s="139"/>
    </row>
    <row r="26" ht="16.5" customHeight="1" spans="2:12">
      <c r="B26" s="148">
        <v>16</v>
      </c>
      <c r="C26" s="149" t="s">
        <v>892</v>
      </c>
      <c r="D26" s="150" t="s">
        <v>877</v>
      </c>
      <c r="E26" s="151"/>
      <c r="F26" s="152">
        <v>47</v>
      </c>
      <c r="G26" s="153">
        <v>408.9</v>
      </c>
      <c r="H26" s="156"/>
      <c r="I26" s="156"/>
      <c r="J26" s="156"/>
      <c r="K26" s="156"/>
      <c r="L26" s="139"/>
    </row>
    <row r="27" ht="16.5" customHeight="1" spans="2:12">
      <c r="B27" s="148">
        <v>17</v>
      </c>
      <c r="C27" s="149" t="s">
        <v>893</v>
      </c>
      <c r="D27" s="150" t="s">
        <v>877</v>
      </c>
      <c r="E27" s="151"/>
      <c r="F27" s="152"/>
      <c r="G27" s="153"/>
      <c r="H27" s="156"/>
      <c r="I27" s="156"/>
      <c r="J27" s="156"/>
      <c r="K27" s="156"/>
      <c r="L27" s="139"/>
    </row>
    <row r="28" ht="16.5" customHeight="1" spans="2:12">
      <c r="B28" s="148">
        <v>18</v>
      </c>
      <c r="C28" s="149" t="s">
        <v>894</v>
      </c>
      <c r="D28" s="150" t="s">
        <v>877</v>
      </c>
      <c r="E28" s="151"/>
      <c r="F28" s="152"/>
      <c r="G28" s="153"/>
      <c r="H28" s="156"/>
      <c r="I28" s="156"/>
      <c r="J28" s="156"/>
      <c r="K28" s="156"/>
      <c r="L28" s="139"/>
    </row>
    <row r="29" ht="16.5" customHeight="1" spans="2:12">
      <c r="B29" s="148">
        <v>19</v>
      </c>
      <c r="C29" s="149" t="s">
        <v>895</v>
      </c>
      <c r="D29" s="150" t="s">
        <v>877</v>
      </c>
      <c r="E29" s="151"/>
      <c r="F29" s="152"/>
      <c r="G29" s="153"/>
      <c r="H29" s="156"/>
      <c r="I29" s="156"/>
      <c r="J29" s="156"/>
      <c r="K29" s="156"/>
      <c r="L29" s="139"/>
    </row>
    <row r="30" ht="16.5" customHeight="1" spans="2:12">
      <c r="B30" s="148">
        <v>20</v>
      </c>
      <c r="C30" s="149" t="s">
        <v>896</v>
      </c>
      <c r="D30" s="150" t="s">
        <v>877</v>
      </c>
      <c r="E30" s="151"/>
      <c r="F30" s="152">
        <v>55</v>
      </c>
      <c r="G30" s="153">
        <v>275</v>
      </c>
      <c r="H30" s="156"/>
      <c r="I30" s="156"/>
      <c r="J30" s="156"/>
      <c r="K30" s="156"/>
      <c r="L30" s="139"/>
    </row>
    <row r="31" ht="16.5" customHeight="1" spans="2:12">
      <c r="B31" s="148">
        <v>21</v>
      </c>
      <c r="C31" s="149" t="s">
        <v>897</v>
      </c>
      <c r="D31" s="150" t="s">
        <v>877</v>
      </c>
      <c r="E31" s="151"/>
      <c r="F31" s="152">
        <v>140</v>
      </c>
      <c r="G31" s="153">
        <v>700</v>
      </c>
      <c r="H31" s="156"/>
      <c r="I31" s="156"/>
      <c r="J31" s="156"/>
      <c r="K31" s="156"/>
      <c r="L31" s="139"/>
    </row>
    <row r="32" ht="16.5" customHeight="1" spans="2:12">
      <c r="B32" s="148">
        <v>22</v>
      </c>
      <c r="C32" s="149" t="s">
        <v>898</v>
      </c>
      <c r="D32" s="150" t="s">
        <v>877</v>
      </c>
      <c r="E32" s="151"/>
      <c r="F32" s="152">
        <v>713</v>
      </c>
      <c r="G32" s="153">
        <v>7130</v>
      </c>
      <c r="H32" s="156"/>
      <c r="I32" s="156"/>
      <c r="J32" s="156"/>
      <c r="K32" s="156"/>
      <c r="L32" s="139"/>
    </row>
    <row r="33" ht="16.5" customHeight="1" spans="2:12">
      <c r="B33" s="148">
        <v>23</v>
      </c>
      <c r="C33" s="149" t="s">
        <v>899</v>
      </c>
      <c r="D33" s="150" t="s">
        <v>877</v>
      </c>
      <c r="E33" s="151"/>
      <c r="F33" s="152"/>
      <c r="G33" s="153"/>
      <c r="H33" s="156"/>
      <c r="I33" s="156"/>
      <c r="J33" s="156"/>
      <c r="K33" s="156"/>
      <c r="L33" s="139"/>
    </row>
    <row r="34" ht="16.5" customHeight="1" spans="2:12">
      <c r="B34" s="148">
        <v>24</v>
      </c>
      <c r="C34" s="149" t="s">
        <v>900</v>
      </c>
      <c r="D34" s="150" t="s">
        <v>877</v>
      </c>
      <c r="E34" s="151"/>
      <c r="F34" s="152">
        <v>249</v>
      </c>
      <c r="G34" s="153">
        <v>1743</v>
      </c>
      <c r="H34" s="156"/>
      <c r="I34" s="156"/>
      <c r="J34" s="156"/>
      <c r="K34" s="156"/>
      <c r="L34" s="139"/>
    </row>
    <row r="35" ht="16.5" customHeight="1" spans="2:12">
      <c r="B35" s="157">
        <v>25</v>
      </c>
      <c r="C35" s="158" t="s">
        <v>901</v>
      </c>
      <c r="D35" s="159" t="s">
        <v>877</v>
      </c>
      <c r="E35" s="151"/>
      <c r="F35" s="152">
        <v>190</v>
      </c>
      <c r="G35" s="160">
        <v>950</v>
      </c>
      <c r="H35" s="156"/>
      <c r="I35" s="156"/>
      <c r="J35" s="156"/>
      <c r="K35" s="156"/>
      <c r="L35" s="139"/>
    </row>
    <row r="36" s="126" customFormat="1" ht="16.5" customHeight="1" spans="2:12">
      <c r="B36" s="161" t="s">
        <v>902</v>
      </c>
      <c r="C36" s="161"/>
      <c r="D36" s="161"/>
      <c r="E36" s="161"/>
      <c r="F36" s="161">
        <f xml:space="preserve">SUM(F11:F35)</f>
        <v>2444</v>
      </c>
      <c r="G36" s="162">
        <f xml:space="preserve">SUM(G11:G35)</f>
        <v>16081.4</v>
      </c>
      <c r="L36" s="163"/>
    </row>
    <row r="37" s="126" customFormat="1" ht="8.25" customHeight="1" spans="2:12">
      <c r="B37" s="164"/>
      <c r="C37" s="163"/>
      <c r="D37" s="165"/>
      <c r="E37" s="166"/>
      <c r="F37" s="167"/>
      <c r="G37" s="168"/>
      <c r="L37" s="163"/>
    </row>
    <row r="38" ht="18" customHeight="1" spans="2:12">
      <c r="B38" s="141" t="s">
        <v>456</v>
      </c>
      <c r="C38" s="142" t="s">
        <v>871</v>
      </c>
      <c r="D38" s="143" t="s">
        <v>872</v>
      </c>
      <c r="E38" s="143" t="s">
        <v>873</v>
      </c>
      <c r="F38" s="144" t="s">
        <v>874</v>
      </c>
      <c r="G38" s="145" t="s">
        <v>875</v>
      </c>
      <c r="H38" s="156"/>
      <c r="I38" s="156"/>
      <c r="J38" s="156"/>
      <c r="K38" s="156"/>
      <c r="L38" s="139"/>
    </row>
    <row r="39" ht="16.5" customHeight="1" spans="2:12">
      <c r="B39" s="148">
        <v>26</v>
      </c>
      <c r="C39" s="149" t="s">
        <v>903</v>
      </c>
      <c r="D39" s="150" t="s">
        <v>877</v>
      </c>
      <c r="E39" s="169"/>
      <c r="F39" s="152"/>
      <c r="G39" s="153"/>
      <c r="H39" s="156"/>
      <c r="I39" s="156"/>
      <c r="J39" s="156"/>
      <c r="K39" s="156"/>
      <c r="L39" s="139"/>
    </row>
    <row r="40" ht="16.5" customHeight="1" spans="2:12">
      <c r="B40" s="148">
        <v>27</v>
      </c>
      <c r="C40" s="149" t="s">
        <v>904</v>
      </c>
      <c r="D40" s="150" t="s">
        <v>877</v>
      </c>
      <c r="E40" s="169"/>
      <c r="F40" s="152"/>
      <c r="G40" s="153"/>
      <c r="H40" s="156"/>
      <c r="I40" s="156"/>
      <c r="J40" s="156"/>
      <c r="K40" s="156"/>
      <c r="L40" s="139"/>
    </row>
    <row r="41" ht="16.5" customHeight="1" spans="2:12">
      <c r="B41" s="148">
        <v>28</v>
      </c>
      <c r="C41" s="149" t="s">
        <v>905</v>
      </c>
      <c r="D41" s="150" t="s">
        <v>877</v>
      </c>
      <c r="E41" s="169"/>
      <c r="F41" s="152"/>
      <c r="G41" s="153"/>
      <c r="H41" s="156"/>
      <c r="I41" s="156"/>
      <c r="J41" s="156"/>
      <c r="K41" s="156"/>
      <c r="L41" s="139"/>
    </row>
    <row r="42" ht="16.5" customHeight="1" spans="2:12">
      <c r="B42" s="148">
        <v>29</v>
      </c>
      <c r="C42" s="149" t="s">
        <v>906</v>
      </c>
      <c r="D42" s="150" t="s">
        <v>877</v>
      </c>
      <c r="E42" s="169"/>
      <c r="F42" s="152"/>
      <c r="G42" s="153"/>
      <c r="H42" s="156"/>
      <c r="I42" s="156"/>
      <c r="J42" s="156"/>
      <c r="K42" s="156"/>
      <c r="L42" s="139"/>
    </row>
    <row r="43" ht="16.5" customHeight="1" spans="2:12">
      <c r="B43" s="148">
        <v>30</v>
      </c>
      <c r="C43" s="149" t="s">
        <v>907</v>
      </c>
      <c r="D43" s="150" t="s">
        <v>877</v>
      </c>
      <c r="E43" s="169"/>
      <c r="F43" s="152"/>
      <c r="G43" s="153"/>
      <c r="H43" s="156"/>
      <c r="I43" s="156"/>
      <c r="J43" s="156"/>
      <c r="K43" s="156"/>
      <c r="L43" s="139"/>
    </row>
    <row r="44" ht="16.5" customHeight="1" spans="2:12">
      <c r="B44" s="148">
        <v>31</v>
      </c>
      <c r="C44" s="149" t="s">
        <v>908</v>
      </c>
      <c r="D44" s="150" t="s">
        <v>877</v>
      </c>
      <c r="E44" s="169"/>
      <c r="F44" s="152"/>
      <c r="G44" s="153"/>
      <c r="H44" s="156"/>
      <c r="I44" s="156"/>
      <c r="J44" s="156"/>
      <c r="K44" s="156"/>
      <c r="L44" s="139"/>
    </row>
    <row r="45" ht="16.5" customHeight="1" spans="2:12">
      <c r="B45" s="170" t="s">
        <v>909</v>
      </c>
      <c r="C45" s="170"/>
      <c r="D45" s="170"/>
      <c r="E45" s="170"/>
      <c r="F45" s="161">
        <f xml:space="preserve">SUM(F39:F44)</f>
        <v>0</v>
      </c>
      <c r="G45" s="162">
        <f xml:space="preserve">SUM(G39:G44)</f>
        <v>0</v>
      </c>
      <c r="H45" s="156"/>
      <c r="I45" s="156"/>
      <c r="J45" s="156"/>
      <c r="K45" s="156"/>
      <c r="L45" s="139"/>
    </row>
    <row r="46" ht="7.5" customHeight="1" spans="2:12">
      <c r="B46" s="171"/>
      <c r="C46" s="156"/>
      <c r="D46" s="172"/>
      <c r="E46" s="156"/>
      <c r="F46" s="172"/>
      <c r="G46" s="156"/>
      <c r="H46" s="156"/>
      <c r="I46" s="156"/>
      <c r="J46" s="156"/>
      <c r="K46" s="156"/>
      <c r="L46" s="139"/>
    </row>
    <row r="47" ht="16.5" customHeight="1" spans="2:12">
      <c r="B47" s="161" t="s">
        <v>910</v>
      </c>
      <c r="C47" s="161"/>
      <c r="D47" s="161"/>
      <c r="E47" s="161"/>
      <c r="F47" s="161">
        <f xml:space="preserve">F36+F45</f>
        <v>2444</v>
      </c>
      <c r="G47" s="173">
        <f xml:space="preserve">G36+G45</f>
        <v>16081.4</v>
      </c>
      <c r="H47" s="156"/>
      <c r="I47" s="156"/>
      <c r="J47" s="156"/>
      <c r="K47" s="156"/>
      <c r="L47" s="139"/>
    </row>
    <row r="48" ht="15" customHeight="1" spans="2:12">
      <c r="B48" s="171"/>
      <c r="C48" s="156"/>
      <c r="D48" s="172"/>
      <c r="E48" s="156"/>
      <c r="F48" s="172"/>
      <c r="G48" s="156"/>
      <c r="H48" s="156"/>
      <c r="I48" s="156"/>
      <c r="J48" s="156"/>
      <c r="K48" s="156"/>
      <c r="L48" s="139"/>
    </row>
    <row r="49" ht="15" customHeight="1" spans="2:12">
      <c r="B49" s="171"/>
      <c r="C49" s="156"/>
      <c r="D49" s="172"/>
      <c r="E49" s="156"/>
      <c r="F49" s="172"/>
      <c r="G49" s="156"/>
      <c r="H49" s="156"/>
      <c r="I49" s="156"/>
      <c r="J49" s="156"/>
      <c r="K49" s="156"/>
      <c r="L49" s="139"/>
    </row>
    <row r="50" ht="15" customHeight="1" spans="2:12">
      <c r="B50" s="171"/>
      <c r="C50" s="156"/>
      <c r="D50" s="172"/>
      <c r="E50" s="156"/>
      <c r="F50" s="172"/>
      <c r="G50" s="156"/>
      <c r="H50" s="156"/>
      <c r="I50" s="156"/>
      <c r="J50" s="156"/>
      <c r="K50" s="156"/>
      <c r="L50" s="139"/>
    </row>
    <row r="51" ht="15" customHeight="1" spans="2:12">
      <c r="B51" s="171"/>
      <c r="C51" s="174" t="s">
        <v>152</v>
      </c>
      <c r="D51" s="174"/>
      <c r="E51" s="156"/>
      <c r="F51" s="172"/>
      <c r="G51" s="156"/>
      <c r="H51" s="156"/>
      <c r="I51" s="156"/>
      <c r="J51" s="156"/>
      <c r="K51" s="156"/>
      <c r="L51" s="139"/>
    </row>
    <row r="52" ht="15" customHeight="1" spans="2:12">
      <c r="B52" s="171"/>
      <c r="C52" s="156"/>
      <c r="D52" s="172"/>
      <c r="E52" s="156"/>
      <c r="F52" s="172"/>
      <c r="G52" s="156"/>
      <c r="H52" s="156"/>
      <c r="I52" s="156"/>
      <c r="J52" s="156"/>
      <c r="K52" s="156"/>
      <c r="L52" s="139"/>
    </row>
    <row r="53" ht="15.75" customHeight="1" spans="2:12">
      <c r="B53" s="55" t="s">
        <v>153</v>
      </c>
      <c r="C53" s="175" t="s">
        <v>911</v>
      </c>
      <c r="D53" s="175"/>
      <c r="E53" s="156"/>
      <c r="F53" s="156"/>
      <c r="G53" s="156"/>
      <c r="H53" s="156"/>
      <c r="I53" s="156"/>
      <c r="J53" s="139"/>
      <c r="L53" s="127"/>
    </row>
    <row r="54" ht="15.75" customHeight="1" spans="2:12">
      <c r="B54" s="176" t="s">
        <v>22</v>
      </c>
      <c r="C54" s="177" t="s">
        <v>643</v>
      </c>
      <c r="D54" s="177"/>
      <c r="E54" s="156"/>
      <c r="F54" s="156"/>
      <c r="G54" s="156"/>
      <c r="H54" s="156"/>
      <c r="I54" s="156"/>
      <c r="J54" s="139"/>
      <c r="L54" s="127"/>
    </row>
    <row r="55" ht="15.75" customHeight="1" spans="2:12">
      <c r="B55" s="178" t="s">
        <v>24</v>
      </c>
      <c r="C55" s="177" t="s">
        <v>912</v>
      </c>
      <c r="D55" s="177"/>
      <c r="E55" s="156"/>
      <c r="F55" s="156"/>
      <c r="G55" s="156"/>
      <c r="H55" s="156"/>
      <c r="I55" s="156"/>
      <c r="J55" s="139"/>
      <c r="L55" s="127"/>
    </row>
    <row r="56" ht="15.75" customHeight="1" spans="2:12">
      <c r="B56" s="178" t="s">
        <v>26</v>
      </c>
      <c r="C56" s="177" t="s">
        <v>913</v>
      </c>
      <c r="D56" s="177"/>
      <c r="E56" s="156"/>
      <c r="F56" s="156"/>
      <c r="G56" s="156"/>
      <c r="H56" s="154"/>
      <c r="I56" s="139"/>
      <c r="J56" s="156"/>
      <c r="L56" s="127"/>
    </row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</sheetData>
  <sheetProtection password="CC4F" sheet="1"/>
  <mergeCells count="8">
    <mergeCell ref="C2:E2"/>
    <mergeCell ref="C3:E3"/>
    <mergeCell ref="A8:B8"/>
    <mergeCell ref="C8:E8"/>
    <mergeCell ref="B36:E36"/>
    <mergeCell ref="B45:E45"/>
    <mergeCell ref="B47:E47"/>
    <mergeCell ref="C51:D51"/>
  </mergeCells>
  <pageMargins left="0.551181102362205" right="0.433070866141732" top="0.866141732283464" bottom="0.62992125984252" header="0.511811023622047" footer="0.511811023622047"/>
  <pageSetup paperSize="9" scale="71" firstPageNumber="0" orientation="portrait" useFirstPageNumber="1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zoomScale="85" zoomScaleNormal="85" zoomScaleSheetLayoutView="55" workbookViewId="0">
      <selection activeCell="F10" sqref="F10"/>
    </sheetView>
  </sheetViews>
  <sheetFormatPr defaultColWidth="11.5714285714286" defaultRowHeight="12.75" customHeight="1" outlineLevelCol="5"/>
  <cols>
    <col min="1" max="1" width="27.5714285714286" customWidth="1"/>
    <col min="3" max="3" width="79.7142857142857" customWidth="1"/>
    <col min="4" max="4" width="22.5714285714286" customWidth="1"/>
    <col min="5" max="5" width="22.2857142857143" customWidth="1"/>
    <col min="6" max="6" width="20.7142857142857" customWidth="1"/>
  </cols>
  <sheetData>
    <row r="1" ht="18.2" customHeight="1" spans="1:6">
      <c r="A1" s="60"/>
      <c r="B1" s="60"/>
      <c r="C1" s="60"/>
      <c r="D1" s="60"/>
      <c r="E1" s="60"/>
    </row>
    <row r="2" ht="18.75" customHeight="1" spans="1:6">
      <c r="A2" s="60"/>
      <c r="B2" s="60"/>
      <c r="C2" s="61" t="s">
        <v>28</v>
      </c>
      <c r="D2" s="62" t="s">
        <v>29</v>
      </c>
      <c r="E2" s="63" t="s">
        <v>77</v>
      </c>
    </row>
    <row r="3" ht="18.75" customHeight="1" spans="1:6">
      <c r="A3" s="60"/>
      <c r="B3" s="60"/>
      <c r="C3" s="64" t="s">
        <v>31</v>
      </c>
      <c r="D3" s="62" t="s">
        <v>32</v>
      </c>
      <c r="E3" s="63">
        <v>2026</v>
      </c>
    </row>
    <row r="4" ht="18.2" customHeight="1" spans="1:6">
      <c r="A4" s="60"/>
      <c r="B4" s="60"/>
      <c r="C4" s="60"/>
      <c r="D4" s="65" t="s">
        <v>33</v>
      </c>
      <c r="E4" s="66" t="s">
        <v>4</v>
      </c>
    </row>
    <row r="5" ht="18.2" customHeight="1" spans="1:6">
      <c r="A5" s="60"/>
      <c r="B5" s="60"/>
      <c r="C5" s="60"/>
      <c r="D5" s="60"/>
      <c r="E5" s="60"/>
    </row>
    <row r="6" ht="18.2" customHeight="1" spans="1:6">
      <c r="A6" s="67"/>
      <c r="B6" s="68" t="s">
        <v>914</v>
      </c>
      <c r="C6" s="69"/>
      <c r="D6" s="69"/>
      <c r="E6" s="60"/>
    </row>
    <row r="7" ht="18.2" customHeight="1" spans="1:6">
      <c r="A7" s="67"/>
      <c r="B7" s="69"/>
      <c r="C7" s="70"/>
      <c r="D7" s="71"/>
      <c r="E7" s="60"/>
    </row>
    <row r="8" s="59" customFormat="1" ht="18.2" customHeight="1" spans="1:6">
      <c r="A8" s="72"/>
      <c r="B8" s="73"/>
      <c r="C8" s="73"/>
      <c r="D8" s="73"/>
      <c r="E8" s="74"/>
    </row>
    <row r="9" s="59" customFormat="1" ht="70.5" customHeight="1" spans="1:6">
      <c r="A9" s="72"/>
      <c r="B9" s="75" t="s">
        <v>81</v>
      </c>
      <c r="C9" s="76" t="s">
        <v>915</v>
      </c>
      <c r="D9" s="76" t="s">
        <v>916</v>
      </c>
      <c r="E9" s="76" t="s">
        <v>917</v>
      </c>
      <c r="F9" s="76" t="s">
        <v>918</v>
      </c>
    </row>
    <row r="10" s="59" customFormat="1" ht="39" customHeight="1" spans="1:6">
      <c r="A10" s="72"/>
      <c r="B10" s="77">
        <v>1</v>
      </c>
      <c r="C10" s="78" t="s">
        <v>919</v>
      </c>
      <c r="D10" s="79">
        <v>39</v>
      </c>
      <c r="E10" s="80">
        <v>4472</v>
      </c>
      <c r="F10" s="81">
        <v>0.0057</v>
      </c>
    </row>
    <row r="11" s="59" customFormat="1" ht="31.15" customHeight="1" spans="1:6">
      <c r="A11" s="72"/>
      <c r="B11" s="82"/>
      <c r="C11" s="83"/>
      <c r="D11" s="84"/>
      <c r="E11" s="74"/>
    </row>
    <row r="12" s="59" customFormat="1" ht="45" spans="1:6">
      <c r="A12" s="72"/>
      <c r="B12" s="75" t="s">
        <v>81</v>
      </c>
      <c r="C12" s="76" t="s">
        <v>915</v>
      </c>
      <c r="D12" s="76" t="s">
        <v>920</v>
      </c>
      <c r="E12" s="76" t="s">
        <v>921</v>
      </c>
      <c r="F12" s="85" t="s">
        <v>922</v>
      </c>
    </row>
    <row r="13" s="59" customFormat="1" ht="24" customHeight="1" spans="1:6">
      <c r="A13" s="72"/>
      <c r="B13" s="77">
        <v>2</v>
      </c>
      <c r="C13" s="78" t="s">
        <v>923</v>
      </c>
      <c r="D13" s="79">
        <v>4256</v>
      </c>
      <c r="E13" s="86">
        <v>4472</v>
      </c>
      <c r="F13" s="81">
        <f xml:space="preserve">D13/E13</f>
        <v>0.95169946332737</v>
      </c>
    </row>
    <row r="14" s="59" customFormat="1" ht="18.2" customHeight="1" spans="1:6">
      <c r="A14" s="87"/>
      <c r="B14" s="88"/>
      <c r="C14" s="89"/>
      <c r="D14" s="90"/>
      <c r="E14" s="91"/>
    </row>
    <row r="15" s="59" customFormat="1" ht="53.25" customHeight="1" spans="1:6">
      <c r="A15" s="87"/>
      <c r="B15" s="75" t="s">
        <v>81</v>
      </c>
      <c r="C15" s="76" t="s">
        <v>915</v>
      </c>
      <c r="D15" s="92" t="s">
        <v>924</v>
      </c>
      <c r="E15" s="92" t="s">
        <v>925</v>
      </c>
      <c r="F15" s="92" t="s">
        <v>926</v>
      </c>
    </row>
    <row r="16" s="59" customFormat="1" ht="26.25" customHeight="1" spans="1:6">
      <c r="A16" s="87"/>
      <c r="B16" s="77">
        <v>3</v>
      </c>
      <c r="C16" s="78" t="s">
        <v>927</v>
      </c>
      <c r="D16" s="93">
        <v>0.215277777777778</v>
      </c>
      <c r="E16" s="94">
        <v>0.000694444444444444</v>
      </c>
      <c r="F16" s="95">
        <v>0.0229166666666667</v>
      </c>
    </row>
    <row r="17" s="59" customFormat="1" ht="31.15" customHeight="1" spans="1:6">
      <c r="A17" s="87"/>
      <c r="B17" s="96"/>
      <c r="C17" s="97"/>
      <c r="D17" s="98"/>
      <c r="E17" s="91"/>
    </row>
    <row r="18" s="59" customFormat="1" ht="44.25" customHeight="1" spans="1:6">
      <c r="A18" s="87"/>
      <c r="B18" s="75" t="s">
        <v>81</v>
      </c>
      <c r="C18" s="76" t="s">
        <v>915</v>
      </c>
      <c r="D18" s="92" t="s">
        <v>924</v>
      </c>
      <c r="E18" s="92" t="s">
        <v>925</v>
      </c>
      <c r="F18" s="92" t="s">
        <v>928</v>
      </c>
    </row>
    <row r="19" s="59" customFormat="1" ht="31.15" customHeight="1" spans="1:6">
      <c r="A19" s="87"/>
      <c r="B19" s="77">
        <v>4</v>
      </c>
      <c r="C19" s="78" t="s">
        <v>929</v>
      </c>
      <c r="D19" s="93">
        <v>0.236111111111111</v>
      </c>
      <c r="E19" s="99">
        <v>0.000694444444444444</v>
      </c>
      <c r="F19" s="95">
        <v>0.0465277777777778</v>
      </c>
    </row>
    <row r="20" ht="17.1" customHeight="1" spans="1:6">
      <c r="A20" s="100"/>
      <c r="B20" s="100"/>
      <c r="C20" s="101"/>
      <c r="D20" s="102"/>
      <c r="E20" s="103"/>
    </row>
    <row r="21" ht="14.65" customHeight="1"/>
    <row r="22" ht="18.2" customHeight="1" spans="1:6">
      <c r="A22" s="67"/>
      <c r="B22" s="67"/>
      <c r="C22" s="67"/>
      <c r="D22" s="67"/>
    </row>
    <row r="23" ht="17.1" customHeight="1" spans="1:6">
      <c r="A23" s="104"/>
      <c r="B23" s="104"/>
      <c r="C23" s="105" t="s">
        <v>152</v>
      </c>
      <c r="D23" s="106"/>
    </row>
    <row r="24" ht="17.1" customHeight="1" spans="1:6">
      <c r="A24" s="104"/>
      <c r="B24" s="104"/>
      <c r="C24" s="107"/>
      <c r="D24" s="108"/>
    </row>
    <row r="25" ht="17.1" customHeight="1" spans="1:6">
      <c r="A25" s="109" t="s">
        <v>153</v>
      </c>
      <c r="B25" s="109"/>
      <c r="C25" s="110" t="s">
        <v>21</v>
      </c>
      <c r="D25" s="110"/>
      <c r="E25" s="110"/>
      <c r="F25" s="110"/>
    </row>
    <row r="26" ht="17.1" customHeight="1" spans="1:6">
      <c r="A26" s="111"/>
      <c r="B26" s="112" t="s">
        <v>22</v>
      </c>
      <c r="C26" s="113" t="s">
        <v>23</v>
      </c>
      <c r="D26" s="114"/>
      <c r="E26" s="114"/>
      <c r="F26" s="115"/>
    </row>
    <row r="27" ht="17.1" customHeight="1" spans="1:6">
      <c r="A27" s="111"/>
      <c r="B27" s="116" t="s">
        <v>24</v>
      </c>
      <c r="C27" s="117" t="s">
        <v>868</v>
      </c>
      <c r="D27" s="118"/>
      <c r="E27" s="118"/>
      <c r="F27" s="119"/>
    </row>
    <row r="28" ht="17.1" customHeight="1" spans="1:6">
      <c r="A28" s="111"/>
      <c r="B28" s="116" t="s">
        <v>26</v>
      </c>
      <c r="C28" s="120" t="s">
        <v>27</v>
      </c>
      <c r="D28" s="121"/>
      <c r="E28" s="121"/>
      <c r="F28" s="122"/>
    </row>
  </sheetData>
  <sheetProtection selectLockedCells="1" selectUnlockedCells="1"/>
  <mergeCells count="5">
    <mergeCell ref="A25:B25"/>
    <mergeCell ref="C25:F25"/>
    <mergeCell ref="C26:F26"/>
    <mergeCell ref="C27:F27"/>
    <mergeCell ref="C28:F28"/>
  </mergeCells>
  <hyperlinks>
    <hyperlink ref="C28" r:id="rId1" display="fernanda.cavalcante@fabamed.org.br"/>
  </hyperlinks>
  <pageMargins left="0.7875" right="0.7875" top="1.05277777777778" bottom="1.05277777777778" header="0.7875" footer="0.7875"/>
  <pageSetup paperSize="9" scale="52" firstPageNumber="0" orientation="portrait" useFirstPageNumber="1" horizontalDpi="300" verticalDpi="300"/>
  <headerFooter alignWithMargins="0">
    <oddHeader>&amp;C&amp;"Times New Roman,Normal"&amp;12&amp;A</oddHeader>
    <oddFooter>&amp;C&amp;"Times New Roman,Normal"&amp;12Página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97"/>
  <sheetViews>
    <sheetView showGridLines="0" topLeftCell="A10" workbookViewId="0">
      <selection activeCell="I11" sqref="I11"/>
    </sheetView>
  </sheetViews>
  <sheetFormatPr defaultColWidth="11.4285714285714" defaultRowHeight="12.75"/>
  <cols>
    <col min="1" max="1" width="8.42857142857143" style="4" customWidth="1"/>
    <col min="2" max="2" width="7.42857142857143" style="5" customWidth="1"/>
    <col min="3" max="3" width="39.7142857142857" style="4" customWidth="1"/>
    <col min="4" max="4" width="8.42857142857143" style="6" customWidth="1"/>
    <col min="5" max="5" width="37.2857142857143" style="4" customWidth="1"/>
    <col min="6" max="6" width="13" style="6" customWidth="1"/>
    <col min="7" max="7" width="15.2857142857143" style="4" customWidth="1"/>
    <col min="8" max="8" width="11.4285714285714" style="4"/>
    <col min="9" max="9" width="34.1428571428571" style="4" customWidth="1"/>
    <col min="10" max="10" width="39.4285714285714" style="4" customWidth="1"/>
    <col min="11" max="11" width="11.4285714285714" style="4"/>
    <col min="12" max="12" width="83.8571428571429" style="3" customWidth="1"/>
    <col min="13" max="17" width="11.4285714285714" style="4"/>
    <col min="18" max="18" width="12.2857142857143" style="4" customWidth="1"/>
    <col min="19" max="256" width="11.4285714285714" style="4"/>
    <col min="257" max="257" width="8.42857142857143" style="4" customWidth="1"/>
    <col min="258" max="258" width="7.42857142857143" style="4" customWidth="1"/>
    <col min="259" max="259" width="39.7142857142857" style="4" customWidth="1"/>
    <col min="260" max="260" width="8.42857142857143" style="4" customWidth="1"/>
    <col min="261" max="261" width="37.2857142857143" style="4" customWidth="1"/>
    <col min="262" max="262" width="13" style="4" customWidth="1"/>
    <col min="263" max="263" width="15.2857142857143" style="4" customWidth="1"/>
    <col min="264" max="264" width="11.4285714285714" style="4"/>
    <col min="265" max="265" width="34.1428571428571" style="4" customWidth="1"/>
    <col min="266" max="266" width="39.4285714285714" style="4" customWidth="1"/>
    <col min="267" max="267" width="11.4285714285714" style="4"/>
    <col min="268" max="268" width="83.8571428571429" style="4" customWidth="1"/>
    <col min="269" max="273" width="11.4285714285714" style="4"/>
    <col min="274" max="274" width="12.2857142857143" style="4" customWidth="1"/>
    <col min="275" max="512" width="11.4285714285714" style="4"/>
    <col min="513" max="513" width="8.42857142857143" style="4" customWidth="1"/>
    <col min="514" max="514" width="7.42857142857143" style="4" customWidth="1"/>
    <col min="515" max="515" width="39.7142857142857" style="4" customWidth="1"/>
    <col min="516" max="516" width="8.42857142857143" style="4" customWidth="1"/>
    <col min="517" max="517" width="37.2857142857143" style="4" customWidth="1"/>
    <col min="518" max="518" width="13" style="4" customWidth="1"/>
    <col min="519" max="519" width="15.2857142857143" style="4" customWidth="1"/>
    <col min="520" max="520" width="11.4285714285714" style="4"/>
    <col min="521" max="521" width="34.1428571428571" style="4" customWidth="1"/>
    <col min="522" max="522" width="39.4285714285714" style="4" customWidth="1"/>
    <col min="523" max="523" width="11.4285714285714" style="4"/>
    <col min="524" max="524" width="83.8571428571429" style="4" customWidth="1"/>
    <col min="525" max="529" width="11.4285714285714" style="4"/>
    <col min="530" max="530" width="12.2857142857143" style="4" customWidth="1"/>
    <col min="531" max="768" width="11.4285714285714" style="4"/>
    <col min="769" max="769" width="8.42857142857143" style="4" customWidth="1"/>
    <col min="770" max="770" width="7.42857142857143" style="4" customWidth="1"/>
    <col min="771" max="771" width="39.7142857142857" style="4" customWidth="1"/>
    <col min="772" max="772" width="8.42857142857143" style="4" customWidth="1"/>
    <col min="773" max="773" width="37.2857142857143" style="4" customWidth="1"/>
    <col min="774" max="774" width="13" style="4" customWidth="1"/>
    <col min="775" max="775" width="15.2857142857143" style="4" customWidth="1"/>
    <col min="776" max="776" width="11.4285714285714" style="4"/>
    <col min="777" max="777" width="34.1428571428571" style="4" customWidth="1"/>
    <col min="778" max="778" width="39.4285714285714" style="4" customWidth="1"/>
    <col min="779" max="779" width="11.4285714285714" style="4"/>
    <col min="780" max="780" width="83.8571428571429" style="4" customWidth="1"/>
    <col min="781" max="785" width="11.4285714285714" style="4"/>
    <col min="786" max="786" width="12.2857142857143" style="4" customWidth="1"/>
    <col min="787" max="1024" width="11.4285714285714" style="4"/>
    <col min="1025" max="1025" width="8.42857142857143" style="4" customWidth="1"/>
    <col min="1026" max="1026" width="7.42857142857143" style="4" customWidth="1"/>
    <col min="1027" max="1027" width="39.7142857142857" style="4" customWidth="1"/>
    <col min="1028" max="1028" width="8.42857142857143" style="4" customWidth="1"/>
    <col min="1029" max="1029" width="37.2857142857143" style="4" customWidth="1"/>
    <col min="1030" max="1030" width="13" style="4" customWidth="1"/>
    <col min="1031" max="1031" width="15.2857142857143" style="4" customWidth="1"/>
    <col min="1032" max="1032" width="11.4285714285714" style="4"/>
    <col min="1033" max="1033" width="34.1428571428571" style="4" customWidth="1"/>
    <col min="1034" max="1034" width="39.4285714285714" style="4" customWidth="1"/>
    <col min="1035" max="1035" width="11.4285714285714" style="4"/>
    <col min="1036" max="1036" width="83.8571428571429" style="4" customWidth="1"/>
    <col min="1037" max="1041" width="11.4285714285714" style="4"/>
    <col min="1042" max="1042" width="12.2857142857143" style="4" customWidth="1"/>
    <col min="1043" max="1280" width="11.4285714285714" style="4"/>
    <col min="1281" max="1281" width="8.42857142857143" style="4" customWidth="1"/>
    <col min="1282" max="1282" width="7.42857142857143" style="4" customWidth="1"/>
    <col min="1283" max="1283" width="39.7142857142857" style="4" customWidth="1"/>
    <col min="1284" max="1284" width="8.42857142857143" style="4" customWidth="1"/>
    <col min="1285" max="1285" width="37.2857142857143" style="4" customWidth="1"/>
    <col min="1286" max="1286" width="13" style="4" customWidth="1"/>
    <col min="1287" max="1287" width="15.2857142857143" style="4" customWidth="1"/>
    <col min="1288" max="1288" width="11.4285714285714" style="4"/>
    <col min="1289" max="1289" width="34.1428571428571" style="4" customWidth="1"/>
    <col min="1290" max="1290" width="39.4285714285714" style="4" customWidth="1"/>
    <col min="1291" max="1291" width="11.4285714285714" style="4"/>
    <col min="1292" max="1292" width="83.8571428571429" style="4" customWidth="1"/>
    <col min="1293" max="1297" width="11.4285714285714" style="4"/>
    <col min="1298" max="1298" width="12.2857142857143" style="4" customWidth="1"/>
    <col min="1299" max="1536" width="11.4285714285714" style="4"/>
    <col min="1537" max="1537" width="8.42857142857143" style="4" customWidth="1"/>
    <col min="1538" max="1538" width="7.42857142857143" style="4" customWidth="1"/>
    <col min="1539" max="1539" width="39.7142857142857" style="4" customWidth="1"/>
    <col min="1540" max="1540" width="8.42857142857143" style="4" customWidth="1"/>
    <col min="1541" max="1541" width="37.2857142857143" style="4" customWidth="1"/>
    <col min="1542" max="1542" width="13" style="4" customWidth="1"/>
    <col min="1543" max="1543" width="15.2857142857143" style="4" customWidth="1"/>
    <col min="1544" max="1544" width="11.4285714285714" style="4"/>
    <col min="1545" max="1545" width="34.1428571428571" style="4" customWidth="1"/>
    <col min="1546" max="1546" width="39.4285714285714" style="4" customWidth="1"/>
    <col min="1547" max="1547" width="11.4285714285714" style="4"/>
    <col min="1548" max="1548" width="83.8571428571429" style="4" customWidth="1"/>
    <col min="1549" max="1553" width="11.4285714285714" style="4"/>
    <col min="1554" max="1554" width="12.2857142857143" style="4" customWidth="1"/>
    <col min="1555" max="1792" width="11.4285714285714" style="4"/>
    <col min="1793" max="1793" width="8.42857142857143" style="4" customWidth="1"/>
    <col min="1794" max="1794" width="7.42857142857143" style="4" customWidth="1"/>
    <col min="1795" max="1795" width="39.7142857142857" style="4" customWidth="1"/>
    <col min="1796" max="1796" width="8.42857142857143" style="4" customWidth="1"/>
    <col min="1797" max="1797" width="37.2857142857143" style="4" customWidth="1"/>
    <col min="1798" max="1798" width="13" style="4" customWidth="1"/>
    <col min="1799" max="1799" width="15.2857142857143" style="4" customWidth="1"/>
    <col min="1800" max="1800" width="11.4285714285714" style="4"/>
    <col min="1801" max="1801" width="34.1428571428571" style="4" customWidth="1"/>
    <col min="1802" max="1802" width="39.4285714285714" style="4" customWidth="1"/>
    <col min="1803" max="1803" width="11.4285714285714" style="4"/>
    <col min="1804" max="1804" width="83.8571428571429" style="4" customWidth="1"/>
    <col min="1805" max="1809" width="11.4285714285714" style="4"/>
    <col min="1810" max="1810" width="12.2857142857143" style="4" customWidth="1"/>
    <col min="1811" max="2048" width="11.4285714285714" style="4"/>
    <col min="2049" max="2049" width="8.42857142857143" style="4" customWidth="1"/>
    <col min="2050" max="2050" width="7.42857142857143" style="4" customWidth="1"/>
    <col min="2051" max="2051" width="39.7142857142857" style="4" customWidth="1"/>
    <col min="2052" max="2052" width="8.42857142857143" style="4" customWidth="1"/>
    <col min="2053" max="2053" width="37.2857142857143" style="4" customWidth="1"/>
    <col min="2054" max="2054" width="13" style="4" customWidth="1"/>
    <col min="2055" max="2055" width="15.2857142857143" style="4" customWidth="1"/>
    <col min="2056" max="2056" width="11.4285714285714" style="4"/>
    <col min="2057" max="2057" width="34.1428571428571" style="4" customWidth="1"/>
    <col min="2058" max="2058" width="39.4285714285714" style="4" customWidth="1"/>
    <col min="2059" max="2059" width="11.4285714285714" style="4"/>
    <col min="2060" max="2060" width="83.8571428571429" style="4" customWidth="1"/>
    <col min="2061" max="2065" width="11.4285714285714" style="4"/>
    <col min="2066" max="2066" width="12.2857142857143" style="4" customWidth="1"/>
    <col min="2067" max="2304" width="11.4285714285714" style="4"/>
    <col min="2305" max="2305" width="8.42857142857143" style="4" customWidth="1"/>
    <col min="2306" max="2306" width="7.42857142857143" style="4" customWidth="1"/>
    <col min="2307" max="2307" width="39.7142857142857" style="4" customWidth="1"/>
    <col min="2308" max="2308" width="8.42857142857143" style="4" customWidth="1"/>
    <col min="2309" max="2309" width="37.2857142857143" style="4" customWidth="1"/>
    <col min="2310" max="2310" width="13" style="4" customWidth="1"/>
    <col min="2311" max="2311" width="15.2857142857143" style="4" customWidth="1"/>
    <col min="2312" max="2312" width="11.4285714285714" style="4"/>
    <col min="2313" max="2313" width="34.1428571428571" style="4" customWidth="1"/>
    <col min="2314" max="2314" width="39.4285714285714" style="4" customWidth="1"/>
    <col min="2315" max="2315" width="11.4285714285714" style="4"/>
    <col min="2316" max="2316" width="83.8571428571429" style="4" customWidth="1"/>
    <col min="2317" max="2321" width="11.4285714285714" style="4"/>
    <col min="2322" max="2322" width="12.2857142857143" style="4" customWidth="1"/>
    <col min="2323" max="2560" width="11.4285714285714" style="4"/>
    <col min="2561" max="2561" width="8.42857142857143" style="4" customWidth="1"/>
    <col min="2562" max="2562" width="7.42857142857143" style="4" customWidth="1"/>
    <col min="2563" max="2563" width="39.7142857142857" style="4" customWidth="1"/>
    <col min="2564" max="2564" width="8.42857142857143" style="4" customWidth="1"/>
    <col min="2565" max="2565" width="37.2857142857143" style="4" customWidth="1"/>
    <col min="2566" max="2566" width="13" style="4" customWidth="1"/>
    <col min="2567" max="2567" width="15.2857142857143" style="4" customWidth="1"/>
    <col min="2568" max="2568" width="11.4285714285714" style="4"/>
    <col min="2569" max="2569" width="34.1428571428571" style="4" customWidth="1"/>
    <col min="2570" max="2570" width="39.4285714285714" style="4" customWidth="1"/>
    <col min="2571" max="2571" width="11.4285714285714" style="4"/>
    <col min="2572" max="2572" width="83.8571428571429" style="4" customWidth="1"/>
    <col min="2573" max="2577" width="11.4285714285714" style="4"/>
    <col min="2578" max="2578" width="12.2857142857143" style="4" customWidth="1"/>
    <col min="2579" max="2816" width="11.4285714285714" style="4"/>
    <col min="2817" max="2817" width="8.42857142857143" style="4" customWidth="1"/>
    <col min="2818" max="2818" width="7.42857142857143" style="4" customWidth="1"/>
    <col min="2819" max="2819" width="39.7142857142857" style="4" customWidth="1"/>
    <col min="2820" max="2820" width="8.42857142857143" style="4" customWidth="1"/>
    <col min="2821" max="2821" width="37.2857142857143" style="4" customWidth="1"/>
    <col min="2822" max="2822" width="13" style="4" customWidth="1"/>
    <col min="2823" max="2823" width="15.2857142857143" style="4" customWidth="1"/>
    <col min="2824" max="2824" width="11.4285714285714" style="4"/>
    <col min="2825" max="2825" width="34.1428571428571" style="4" customWidth="1"/>
    <col min="2826" max="2826" width="39.4285714285714" style="4" customWidth="1"/>
    <col min="2827" max="2827" width="11.4285714285714" style="4"/>
    <col min="2828" max="2828" width="83.8571428571429" style="4" customWidth="1"/>
    <col min="2829" max="2833" width="11.4285714285714" style="4"/>
    <col min="2834" max="2834" width="12.2857142857143" style="4" customWidth="1"/>
    <col min="2835" max="3072" width="11.4285714285714" style="4"/>
    <col min="3073" max="3073" width="8.42857142857143" style="4" customWidth="1"/>
    <col min="3074" max="3074" width="7.42857142857143" style="4" customWidth="1"/>
    <col min="3075" max="3075" width="39.7142857142857" style="4" customWidth="1"/>
    <col min="3076" max="3076" width="8.42857142857143" style="4" customWidth="1"/>
    <col min="3077" max="3077" width="37.2857142857143" style="4" customWidth="1"/>
    <col min="3078" max="3078" width="13" style="4" customWidth="1"/>
    <col min="3079" max="3079" width="15.2857142857143" style="4" customWidth="1"/>
    <col min="3080" max="3080" width="11.4285714285714" style="4"/>
    <col min="3081" max="3081" width="34.1428571428571" style="4" customWidth="1"/>
    <col min="3082" max="3082" width="39.4285714285714" style="4" customWidth="1"/>
    <col min="3083" max="3083" width="11.4285714285714" style="4"/>
    <col min="3084" max="3084" width="83.8571428571429" style="4" customWidth="1"/>
    <col min="3085" max="3089" width="11.4285714285714" style="4"/>
    <col min="3090" max="3090" width="12.2857142857143" style="4" customWidth="1"/>
    <col min="3091" max="3328" width="11.4285714285714" style="4"/>
    <col min="3329" max="3329" width="8.42857142857143" style="4" customWidth="1"/>
    <col min="3330" max="3330" width="7.42857142857143" style="4" customWidth="1"/>
    <col min="3331" max="3331" width="39.7142857142857" style="4" customWidth="1"/>
    <col min="3332" max="3332" width="8.42857142857143" style="4" customWidth="1"/>
    <col min="3333" max="3333" width="37.2857142857143" style="4" customWidth="1"/>
    <col min="3334" max="3334" width="13" style="4" customWidth="1"/>
    <col min="3335" max="3335" width="15.2857142857143" style="4" customWidth="1"/>
    <col min="3336" max="3336" width="11.4285714285714" style="4"/>
    <col min="3337" max="3337" width="34.1428571428571" style="4" customWidth="1"/>
    <col min="3338" max="3338" width="39.4285714285714" style="4" customWidth="1"/>
    <col min="3339" max="3339" width="11.4285714285714" style="4"/>
    <col min="3340" max="3340" width="83.8571428571429" style="4" customWidth="1"/>
    <col min="3341" max="3345" width="11.4285714285714" style="4"/>
    <col min="3346" max="3346" width="12.2857142857143" style="4" customWidth="1"/>
    <col min="3347" max="3584" width="11.4285714285714" style="4"/>
    <col min="3585" max="3585" width="8.42857142857143" style="4" customWidth="1"/>
    <col min="3586" max="3586" width="7.42857142857143" style="4" customWidth="1"/>
    <col min="3587" max="3587" width="39.7142857142857" style="4" customWidth="1"/>
    <col min="3588" max="3588" width="8.42857142857143" style="4" customWidth="1"/>
    <col min="3589" max="3589" width="37.2857142857143" style="4" customWidth="1"/>
    <col min="3590" max="3590" width="13" style="4" customWidth="1"/>
    <col min="3591" max="3591" width="15.2857142857143" style="4" customWidth="1"/>
    <col min="3592" max="3592" width="11.4285714285714" style="4"/>
    <col min="3593" max="3593" width="34.1428571428571" style="4" customWidth="1"/>
    <col min="3594" max="3594" width="39.4285714285714" style="4" customWidth="1"/>
    <col min="3595" max="3595" width="11.4285714285714" style="4"/>
    <col min="3596" max="3596" width="83.8571428571429" style="4" customWidth="1"/>
    <col min="3597" max="3601" width="11.4285714285714" style="4"/>
    <col min="3602" max="3602" width="12.2857142857143" style="4" customWidth="1"/>
    <col min="3603" max="3840" width="11.4285714285714" style="4"/>
    <col min="3841" max="3841" width="8.42857142857143" style="4" customWidth="1"/>
    <col min="3842" max="3842" width="7.42857142857143" style="4" customWidth="1"/>
    <col min="3843" max="3843" width="39.7142857142857" style="4" customWidth="1"/>
    <col min="3844" max="3844" width="8.42857142857143" style="4" customWidth="1"/>
    <col min="3845" max="3845" width="37.2857142857143" style="4" customWidth="1"/>
    <col min="3846" max="3846" width="13" style="4" customWidth="1"/>
    <col min="3847" max="3847" width="15.2857142857143" style="4" customWidth="1"/>
    <col min="3848" max="3848" width="11.4285714285714" style="4"/>
    <col min="3849" max="3849" width="34.1428571428571" style="4" customWidth="1"/>
    <col min="3850" max="3850" width="39.4285714285714" style="4" customWidth="1"/>
    <col min="3851" max="3851" width="11.4285714285714" style="4"/>
    <col min="3852" max="3852" width="83.8571428571429" style="4" customWidth="1"/>
    <col min="3853" max="3857" width="11.4285714285714" style="4"/>
    <col min="3858" max="3858" width="12.2857142857143" style="4" customWidth="1"/>
    <col min="3859" max="4096" width="11.4285714285714" style="4"/>
    <col min="4097" max="4097" width="8.42857142857143" style="4" customWidth="1"/>
    <col min="4098" max="4098" width="7.42857142857143" style="4" customWidth="1"/>
    <col min="4099" max="4099" width="39.7142857142857" style="4" customWidth="1"/>
    <col min="4100" max="4100" width="8.42857142857143" style="4" customWidth="1"/>
    <col min="4101" max="4101" width="37.2857142857143" style="4" customWidth="1"/>
    <col min="4102" max="4102" width="13" style="4" customWidth="1"/>
    <col min="4103" max="4103" width="15.2857142857143" style="4" customWidth="1"/>
    <col min="4104" max="4104" width="11.4285714285714" style="4"/>
    <col min="4105" max="4105" width="34.1428571428571" style="4" customWidth="1"/>
    <col min="4106" max="4106" width="39.4285714285714" style="4" customWidth="1"/>
    <col min="4107" max="4107" width="11.4285714285714" style="4"/>
    <col min="4108" max="4108" width="83.8571428571429" style="4" customWidth="1"/>
    <col min="4109" max="4113" width="11.4285714285714" style="4"/>
    <col min="4114" max="4114" width="12.2857142857143" style="4" customWidth="1"/>
    <col min="4115" max="4352" width="11.4285714285714" style="4"/>
    <col min="4353" max="4353" width="8.42857142857143" style="4" customWidth="1"/>
    <col min="4354" max="4354" width="7.42857142857143" style="4" customWidth="1"/>
    <col min="4355" max="4355" width="39.7142857142857" style="4" customWidth="1"/>
    <col min="4356" max="4356" width="8.42857142857143" style="4" customWidth="1"/>
    <col min="4357" max="4357" width="37.2857142857143" style="4" customWidth="1"/>
    <col min="4358" max="4358" width="13" style="4" customWidth="1"/>
    <col min="4359" max="4359" width="15.2857142857143" style="4" customWidth="1"/>
    <col min="4360" max="4360" width="11.4285714285714" style="4"/>
    <col min="4361" max="4361" width="34.1428571428571" style="4" customWidth="1"/>
    <col min="4362" max="4362" width="39.4285714285714" style="4" customWidth="1"/>
    <col min="4363" max="4363" width="11.4285714285714" style="4"/>
    <col min="4364" max="4364" width="83.8571428571429" style="4" customWidth="1"/>
    <col min="4365" max="4369" width="11.4285714285714" style="4"/>
    <col min="4370" max="4370" width="12.2857142857143" style="4" customWidth="1"/>
    <col min="4371" max="4608" width="11.4285714285714" style="4"/>
    <col min="4609" max="4609" width="8.42857142857143" style="4" customWidth="1"/>
    <col min="4610" max="4610" width="7.42857142857143" style="4" customWidth="1"/>
    <col min="4611" max="4611" width="39.7142857142857" style="4" customWidth="1"/>
    <col min="4612" max="4612" width="8.42857142857143" style="4" customWidth="1"/>
    <col min="4613" max="4613" width="37.2857142857143" style="4" customWidth="1"/>
    <col min="4614" max="4614" width="13" style="4" customWidth="1"/>
    <col min="4615" max="4615" width="15.2857142857143" style="4" customWidth="1"/>
    <col min="4616" max="4616" width="11.4285714285714" style="4"/>
    <col min="4617" max="4617" width="34.1428571428571" style="4" customWidth="1"/>
    <col min="4618" max="4618" width="39.4285714285714" style="4" customWidth="1"/>
    <col min="4619" max="4619" width="11.4285714285714" style="4"/>
    <col min="4620" max="4620" width="83.8571428571429" style="4" customWidth="1"/>
    <col min="4621" max="4625" width="11.4285714285714" style="4"/>
    <col min="4626" max="4626" width="12.2857142857143" style="4" customWidth="1"/>
    <col min="4627" max="4864" width="11.4285714285714" style="4"/>
    <col min="4865" max="4865" width="8.42857142857143" style="4" customWidth="1"/>
    <col min="4866" max="4866" width="7.42857142857143" style="4" customWidth="1"/>
    <col min="4867" max="4867" width="39.7142857142857" style="4" customWidth="1"/>
    <col min="4868" max="4868" width="8.42857142857143" style="4" customWidth="1"/>
    <col min="4869" max="4869" width="37.2857142857143" style="4" customWidth="1"/>
    <col min="4870" max="4870" width="13" style="4" customWidth="1"/>
    <col min="4871" max="4871" width="15.2857142857143" style="4" customWidth="1"/>
    <col min="4872" max="4872" width="11.4285714285714" style="4"/>
    <col min="4873" max="4873" width="34.1428571428571" style="4" customWidth="1"/>
    <col min="4874" max="4874" width="39.4285714285714" style="4" customWidth="1"/>
    <col min="4875" max="4875" width="11.4285714285714" style="4"/>
    <col min="4876" max="4876" width="83.8571428571429" style="4" customWidth="1"/>
    <col min="4877" max="4881" width="11.4285714285714" style="4"/>
    <col min="4882" max="4882" width="12.2857142857143" style="4" customWidth="1"/>
    <col min="4883" max="5120" width="11.4285714285714" style="4"/>
    <col min="5121" max="5121" width="8.42857142857143" style="4" customWidth="1"/>
    <col min="5122" max="5122" width="7.42857142857143" style="4" customWidth="1"/>
    <col min="5123" max="5123" width="39.7142857142857" style="4" customWidth="1"/>
    <col min="5124" max="5124" width="8.42857142857143" style="4" customWidth="1"/>
    <col min="5125" max="5125" width="37.2857142857143" style="4" customWidth="1"/>
    <col min="5126" max="5126" width="13" style="4" customWidth="1"/>
    <col min="5127" max="5127" width="15.2857142857143" style="4" customWidth="1"/>
    <col min="5128" max="5128" width="11.4285714285714" style="4"/>
    <col min="5129" max="5129" width="34.1428571428571" style="4" customWidth="1"/>
    <col min="5130" max="5130" width="39.4285714285714" style="4" customWidth="1"/>
    <col min="5131" max="5131" width="11.4285714285714" style="4"/>
    <col min="5132" max="5132" width="83.8571428571429" style="4" customWidth="1"/>
    <col min="5133" max="5137" width="11.4285714285714" style="4"/>
    <col min="5138" max="5138" width="12.2857142857143" style="4" customWidth="1"/>
    <col min="5139" max="5376" width="11.4285714285714" style="4"/>
    <col min="5377" max="5377" width="8.42857142857143" style="4" customWidth="1"/>
    <col min="5378" max="5378" width="7.42857142857143" style="4" customWidth="1"/>
    <col min="5379" max="5379" width="39.7142857142857" style="4" customWidth="1"/>
    <col min="5380" max="5380" width="8.42857142857143" style="4" customWidth="1"/>
    <col min="5381" max="5381" width="37.2857142857143" style="4" customWidth="1"/>
    <col min="5382" max="5382" width="13" style="4" customWidth="1"/>
    <col min="5383" max="5383" width="15.2857142857143" style="4" customWidth="1"/>
    <col min="5384" max="5384" width="11.4285714285714" style="4"/>
    <col min="5385" max="5385" width="34.1428571428571" style="4" customWidth="1"/>
    <col min="5386" max="5386" width="39.4285714285714" style="4" customWidth="1"/>
    <col min="5387" max="5387" width="11.4285714285714" style="4"/>
    <col min="5388" max="5388" width="83.8571428571429" style="4" customWidth="1"/>
    <col min="5389" max="5393" width="11.4285714285714" style="4"/>
    <col min="5394" max="5394" width="12.2857142857143" style="4" customWidth="1"/>
    <col min="5395" max="5632" width="11.4285714285714" style="4"/>
    <col min="5633" max="5633" width="8.42857142857143" style="4" customWidth="1"/>
    <col min="5634" max="5634" width="7.42857142857143" style="4" customWidth="1"/>
    <col min="5635" max="5635" width="39.7142857142857" style="4" customWidth="1"/>
    <col min="5636" max="5636" width="8.42857142857143" style="4" customWidth="1"/>
    <col min="5637" max="5637" width="37.2857142857143" style="4" customWidth="1"/>
    <col min="5638" max="5638" width="13" style="4" customWidth="1"/>
    <col min="5639" max="5639" width="15.2857142857143" style="4" customWidth="1"/>
    <col min="5640" max="5640" width="11.4285714285714" style="4"/>
    <col min="5641" max="5641" width="34.1428571428571" style="4" customWidth="1"/>
    <col min="5642" max="5642" width="39.4285714285714" style="4" customWidth="1"/>
    <col min="5643" max="5643" width="11.4285714285714" style="4"/>
    <col min="5644" max="5644" width="83.8571428571429" style="4" customWidth="1"/>
    <col min="5645" max="5649" width="11.4285714285714" style="4"/>
    <col min="5650" max="5650" width="12.2857142857143" style="4" customWidth="1"/>
    <col min="5651" max="5888" width="11.4285714285714" style="4"/>
    <col min="5889" max="5889" width="8.42857142857143" style="4" customWidth="1"/>
    <col min="5890" max="5890" width="7.42857142857143" style="4" customWidth="1"/>
    <col min="5891" max="5891" width="39.7142857142857" style="4" customWidth="1"/>
    <col min="5892" max="5892" width="8.42857142857143" style="4" customWidth="1"/>
    <col min="5893" max="5893" width="37.2857142857143" style="4" customWidth="1"/>
    <col min="5894" max="5894" width="13" style="4" customWidth="1"/>
    <col min="5895" max="5895" width="15.2857142857143" style="4" customWidth="1"/>
    <col min="5896" max="5896" width="11.4285714285714" style="4"/>
    <col min="5897" max="5897" width="34.1428571428571" style="4" customWidth="1"/>
    <col min="5898" max="5898" width="39.4285714285714" style="4" customWidth="1"/>
    <col min="5899" max="5899" width="11.4285714285714" style="4"/>
    <col min="5900" max="5900" width="83.8571428571429" style="4" customWidth="1"/>
    <col min="5901" max="5905" width="11.4285714285714" style="4"/>
    <col min="5906" max="5906" width="12.2857142857143" style="4" customWidth="1"/>
    <col min="5907" max="6144" width="11.4285714285714" style="4"/>
    <col min="6145" max="6145" width="8.42857142857143" style="4" customWidth="1"/>
    <col min="6146" max="6146" width="7.42857142857143" style="4" customWidth="1"/>
    <col min="6147" max="6147" width="39.7142857142857" style="4" customWidth="1"/>
    <col min="6148" max="6148" width="8.42857142857143" style="4" customWidth="1"/>
    <col min="6149" max="6149" width="37.2857142857143" style="4" customWidth="1"/>
    <col min="6150" max="6150" width="13" style="4" customWidth="1"/>
    <col min="6151" max="6151" width="15.2857142857143" style="4" customWidth="1"/>
    <col min="6152" max="6152" width="11.4285714285714" style="4"/>
    <col min="6153" max="6153" width="34.1428571428571" style="4" customWidth="1"/>
    <col min="6154" max="6154" width="39.4285714285714" style="4" customWidth="1"/>
    <col min="6155" max="6155" width="11.4285714285714" style="4"/>
    <col min="6156" max="6156" width="83.8571428571429" style="4" customWidth="1"/>
    <col min="6157" max="6161" width="11.4285714285714" style="4"/>
    <col min="6162" max="6162" width="12.2857142857143" style="4" customWidth="1"/>
    <col min="6163" max="6400" width="11.4285714285714" style="4"/>
    <col min="6401" max="6401" width="8.42857142857143" style="4" customWidth="1"/>
    <col min="6402" max="6402" width="7.42857142857143" style="4" customWidth="1"/>
    <col min="6403" max="6403" width="39.7142857142857" style="4" customWidth="1"/>
    <col min="6404" max="6404" width="8.42857142857143" style="4" customWidth="1"/>
    <col min="6405" max="6405" width="37.2857142857143" style="4" customWidth="1"/>
    <col min="6406" max="6406" width="13" style="4" customWidth="1"/>
    <col min="6407" max="6407" width="15.2857142857143" style="4" customWidth="1"/>
    <col min="6408" max="6408" width="11.4285714285714" style="4"/>
    <col min="6409" max="6409" width="34.1428571428571" style="4" customWidth="1"/>
    <col min="6410" max="6410" width="39.4285714285714" style="4" customWidth="1"/>
    <col min="6411" max="6411" width="11.4285714285714" style="4"/>
    <col min="6412" max="6412" width="83.8571428571429" style="4" customWidth="1"/>
    <col min="6413" max="6417" width="11.4285714285714" style="4"/>
    <col min="6418" max="6418" width="12.2857142857143" style="4" customWidth="1"/>
    <col min="6419" max="6656" width="11.4285714285714" style="4"/>
    <col min="6657" max="6657" width="8.42857142857143" style="4" customWidth="1"/>
    <col min="6658" max="6658" width="7.42857142857143" style="4" customWidth="1"/>
    <col min="6659" max="6659" width="39.7142857142857" style="4" customWidth="1"/>
    <col min="6660" max="6660" width="8.42857142857143" style="4" customWidth="1"/>
    <col min="6661" max="6661" width="37.2857142857143" style="4" customWidth="1"/>
    <col min="6662" max="6662" width="13" style="4" customWidth="1"/>
    <col min="6663" max="6663" width="15.2857142857143" style="4" customWidth="1"/>
    <col min="6664" max="6664" width="11.4285714285714" style="4"/>
    <col min="6665" max="6665" width="34.1428571428571" style="4" customWidth="1"/>
    <col min="6666" max="6666" width="39.4285714285714" style="4" customWidth="1"/>
    <col min="6667" max="6667" width="11.4285714285714" style="4"/>
    <col min="6668" max="6668" width="83.8571428571429" style="4" customWidth="1"/>
    <col min="6669" max="6673" width="11.4285714285714" style="4"/>
    <col min="6674" max="6674" width="12.2857142857143" style="4" customWidth="1"/>
    <col min="6675" max="6912" width="11.4285714285714" style="4"/>
    <col min="6913" max="6913" width="8.42857142857143" style="4" customWidth="1"/>
    <col min="6914" max="6914" width="7.42857142857143" style="4" customWidth="1"/>
    <col min="6915" max="6915" width="39.7142857142857" style="4" customWidth="1"/>
    <col min="6916" max="6916" width="8.42857142857143" style="4" customWidth="1"/>
    <col min="6917" max="6917" width="37.2857142857143" style="4" customWidth="1"/>
    <col min="6918" max="6918" width="13" style="4" customWidth="1"/>
    <col min="6919" max="6919" width="15.2857142857143" style="4" customWidth="1"/>
    <col min="6920" max="6920" width="11.4285714285714" style="4"/>
    <col min="6921" max="6921" width="34.1428571428571" style="4" customWidth="1"/>
    <col min="6922" max="6922" width="39.4285714285714" style="4" customWidth="1"/>
    <col min="6923" max="6923" width="11.4285714285714" style="4"/>
    <col min="6924" max="6924" width="83.8571428571429" style="4" customWidth="1"/>
    <col min="6925" max="6929" width="11.4285714285714" style="4"/>
    <col min="6930" max="6930" width="12.2857142857143" style="4" customWidth="1"/>
    <col min="6931" max="7168" width="11.4285714285714" style="4"/>
    <col min="7169" max="7169" width="8.42857142857143" style="4" customWidth="1"/>
    <col min="7170" max="7170" width="7.42857142857143" style="4" customWidth="1"/>
    <col min="7171" max="7171" width="39.7142857142857" style="4" customWidth="1"/>
    <col min="7172" max="7172" width="8.42857142857143" style="4" customWidth="1"/>
    <col min="7173" max="7173" width="37.2857142857143" style="4" customWidth="1"/>
    <col min="7174" max="7174" width="13" style="4" customWidth="1"/>
    <col min="7175" max="7175" width="15.2857142857143" style="4" customWidth="1"/>
    <col min="7176" max="7176" width="11.4285714285714" style="4"/>
    <col min="7177" max="7177" width="34.1428571428571" style="4" customWidth="1"/>
    <col min="7178" max="7178" width="39.4285714285714" style="4" customWidth="1"/>
    <col min="7179" max="7179" width="11.4285714285714" style="4"/>
    <col min="7180" max="7180" width="83.8571428571429" style="4" customWidth="1"/>
    <col min="7181" max="7185" width="11.4285714285714" style="4"/>
    <col min="7186" max="7186" width="12.2857142857143" style="4" customWidth="1"/>
    <col min="7187" max="7424" width="11.4285714285714" style="4"/>
    <col min="7425" max="7425" width="8.42857142857143" style="4" customWidth="1"/>
    <col min="7426" max="7426" width="7.42857142857143" style="4" customWidth="1"/>
    <col min="7427" max="7427" width="39.7142857142857" style="4" customWidth="1"/>
    <col min="7428" max="7428" width="8.42857142857143" style="4" customWidth="1"/>
    <col min="7429" max="7429" width="37.2857142857143" style="4" customWidth="1"/>
    <col min="7430" max="7430" width="13" style="4" customWidth="1"/>
    <col min="7431" max="7431" width="15.2857142857143" style="4" customWidth="1"/>
    <col min="7432" max="7432" width="11.4285714285714" style="4"/>
    <col min="7433" max="7433" width="34.1428571428571" style="4" customWidth="1"/>
    <col min="7434" max="7434" width="39.4285714285714" style="4" customWidth="1"/>
    <col min="7435" max="7435" width="11.4285714285714" style="4"/>
    <col min="7436" max="7436" width="83.8571428571429" style="4" customWidth="1"/>
    <col min="7437" max="7441" width="11.4285714285714" style="4"/>
    <col min="7442" max="7442" width="12.2857142857143" style="4" customWidth="1"/>
    <col min="7443" max="7680" width="11.4285714285714" style="4"/>
    <col min="7681" max="7681" width="8.42857142857143" style="4" customWidth="1"/>
    <col min="7682" max="7682" width="7.42857142857143" style="4" customWidth="1"/>
    <col min="7683" max="7683" width="39.7142857142857" style="4" customWidth="1"/>
    <col min="7684" max="7684" width="8.42857142857143" style="4" customWidth="1"/>
    <col min="7685" max="7685" width="37.2857142857143" style="4" customWidth="1"/>
    <col min="7686" max="7686" width="13" style="4" customWidth="1"/>
    <col min="7687" max="7687" width="15.2857142857143" style="4" customWidth="1"/>
    <col min="7688" max="7688" width="11.4285714285714" style="4"/>
    <col min="7689" max="7689" width="34.1428571428571" style="4" customWidth="1"/>
    <col min="7690" max="7690" width="39.4285714285714" style="4" customWidth="1"/>
    <col min="7691" max="7691" width="11.4285714285714" style="4"/>
    <col min="7692" max="7692" width="83.8571428571429" style="4" customWidth="1"/>
    <col min="7693" max="7697" width="11.4285714285714" style="4"/>
    <col min="7698" max="7698" width="12.2857142857143" style="4" customWidth="1"/>
    <col min="7699" max="7936" width="11.4285714285714" style="4"/>
    <col min="7937" max="7937" width="8.42857142857143" style="4" customWidth="1"/>
    <col min="7938" max="7938" width="7.42857142857143" style="4" customWidth="1"/>
    <col min="7939" max="7939" width="39.7142857142857" style="4" customWidth="1"/>
    <col min="7940" max="7940" width="8.42857142857143" style="4" customWidth="1"/>
    <col min="7941" max="7941" width="37.2857142857143" style="4" customWidth="1"/>
    <col min="7942" max="7942" width="13" style="4" customWidth="1"/>
    <col min="7943" max="7943" width="15.2857142857143" style="4" customWidth="1"/>
    <col min="7944" max="7944" width="11.4285714285714" style="4"/>
    <col min="7945" max="7945" width="34.1428571428571" style="4" customWidth="1"/>
    <col min="7946" max="7946" width="39.4285714285714" style="4" customWidth="1"/>
    <col min="7947" max="7947" width="11.4285714285714" style="4"/>
    <col min="7948" max="7948" width="83.8571428571429" style="4" customWidth="1"/>
    <col min="7949" max="7953" width="11.4285714285714" style="4"/>
    <col min="7954" max="7954" width="12.2857142857143" style="4" customWidth="1"/>
    <col min="7955" max="8192" width="11.4285714285714" style="4"/>
    <col min="8193" max="8193" width="8.42857142857143" style="4" customWidth="1"/>
    <col min="8194" max="8194" width="7.42857142857143" style="4" customWidth="1"/>
    <col min="8195" max="8195" width="39.7142857142857" style="4" customWidth="1"/>
    <col min="8196" max="8196" width="8.42857142857143" style="4" customWidth="1"/>
    <col min="8197" max="8197" width="37.2857142857143" style="4" customWidth="1"/>
    <col min="8198" max="8198" width="13" style="4" customWidth="1"/>
    <col min="8199" max="8199" width="15.2857142857143" style="4" customWidth="1"/>
    <col min="8200" max="8200" width="11.4285714285714" style="4"/>
    <col min="8201" max="8201" width="34.1428571428571" style="4" customWidth="1"/>
    <col min="8202" max="8202" width="39.4285714285714" style="4" customWidth="1"/>
    <col min="8203" max="8203" width="11.4285714285714" style="4"/>
    <col min="8204" max="8204" width="83.8571428571429" style="4" customWidth="1"/>
    <col min="8205" max="8209" width="11.4285714285714" style="4"/>
    <col min="8210" max="8210" width="12.2857142857143" style="4" customWidth="1"/>
    <col min="8211" max="8448" width="11.4285714285714" style="4"/>
    <col min="8449" max="8449" width="8.42857142857143" style="4" customWidth="1"/>
    <col min="8450" max="8450" width="7.42857142857143" style="4" customWidth="1"/>
    <col min="8451" max="8451" width="39.7142857142857" style="4" customWidth="1"/>
    <col min="8452" max="8452" width="8.42857142857143" style="4" customWidth="1"/>
    <col min="8453" max="8453" width="37.2857142857143" style="4" customWidth="1"/>
    <col min="8454" max="8454" width="13" style="4" customWidth="1"/>
    <col min="8455" max="8455" width="15.2857142857143" style="4" customWidth="1"/>
    <col min="8456" max="8456" width="11.4285714285714" style="4"/>
    <col min="8457" max="8457" width="34.1428571428571" style="4" customWidth="1"/>
    <col min="8458" max="8458" width="39.4285714285714" style="4" customWidth="1"/>
    <col min="8459" max="8459" width="11.4285714285714" style="4"/>
    <col min="8460" max="8460" width="83.8571428571429" style="4" customWidth="1"/>
    <col min="8461" max="8465" width="11.4285714285714" style="4"/>
    <col min="8466" max="8466" width="12.2857142857143" style="4" customWidth="1"/>
    <col min="8467" max="8704" width="11.4285714285714" style="4"/>
    <col min="8705" max="8705" width="8.42857142857143" style="4" customWidth="1"/>
    <col min="8706" max="8706" width="7.42857142857143" style="4" customWidth="1"/>
    <col min="8707" max="8707" width="39.7142857142857" style="4" customWidth="1"/>
    <col min="8708" max="8708" width="8.42857142857143" style="4" customWidth="1"/>
    <col min="8709" max="8709" width="37.2857142857143" style="4" customWidth="1"/>
    <col min="8710" max="8710" width="13" style="4" customWidth="1"/>
    <col min="8711" max="8711" width="15.2857142857143" style="4" customWidth="1"/>
    <col min="8712" max="8712" width="11.4285714285714" style="4"/>
    <col min="8713" max="8713" width="34.1428571428571" style="4" customWidth="1"/>
    <col min="8714" max="8714" width="39.4285714285714" style="4" customWidth="1"/>
    <col min="8715" max="8715" width="11.4285714285714" style="4"/>
    <col min="8716" max="8716" width="83.8571428571429" style="4" customWidth="1"/>
    <col min="8717" max="8721" width="11.4285714285714" style="4"/>
    <col min="8722" max="8722" width="12.2857142857143" style="4" customWidth="1"/>
    <col min="8723" max="8960" width="11.4285714285714" style="4"/>
    <col min="8961" max="8961" width="8.42857142857143" style="4" customWidth="1"/>
    <col min="8962" max="8962" width="7.42857142857143" style="4" customWidth="1"/>
    <col min="8963" max="8963" width="39.7142857142857" style="4" customWidth="1"/>
    <col min="8964" max="8964" width="8.42857142857143" style="4" customWidth="1"/>
    <col min="8965" max="8965" width="37.2857142857143" style="4" customWidth="1"/>
    <col min="8966" max="8966" width="13" style="4" customWidth="1"/>
    <col min="8967" max="8967" width="15.2857142857143" style="4" customWidth="1"/>
    <col min="8968" max="8968" width="11.4285714285714" style="4"/>
    <col min="8969" max="8969" width="34.1428571428571" style="4" customWidth="1"/>
    <col min="8970" max="8970" width="39.4285714285714" style="4" customWidth="1"/>
    <col min="8971" max="8971" width="11.4285714285714" style="4"/>
    <col min="8972" max="8972" width="83.8571428571429" style="4" customWidth="1"/>
    <col min="8973" max="8977" width="11.4285714285714" style="4"/>
    <col min="8978" max="8978" width="12.2857142857143" style="4" customWidth="1"/>
    <col min="8979" max="9216" width="11.4285714285714" style="4"/>
    <col min="9217" max="9217" width="8.42857142857143" style="4" customWidth="1"/>
    <col min="9218" max="9218" width="7.42857142857143" style="4" customWidth="1"/>
    <col min="9219" max="9219" width="39.7142857142857" style="4" customWidth="1"/>
    <col min="9220" max="9220" width="8.42857142857143" style="4" customWidth="1"/>
    <col min="9221" max="9221" width="37.2857142857143" style="4" customWidth="1"/>
    <col min="9222" max="9222" width="13" style="4" customWidth="1"/>
    <col min="9223" max="9223" width="15.2857142857143" style="4" customWidth="1"/>
    <col min="9224" max="9224" width="11.4285714285714" style="4"/>
    <col min="9225" max="9225" width="34.1428571428571" style="4" customWidth="1"/>
    <col min="9226" max="9226" width="39.4285714285714" style="4" customWidth="1"/>
    <col min="9227" max="9227" width="11.4285714285714" style="4"/>
    <col min="9228" max="9228" width="83.8571428571429" style="4" customWidth="1"/>
    <col min="9229" max="9233" width="11.4285714285714" style="4"/>
    <col min="9234" max="9234" width="12.2857142857143" style="4" customWidth="1"/>
    <col min="9235" max="9472" width="11.4285714285714" style="4"/>
    <col min="9473" max="9473" width="8.42857142857143" style="4" customWidth="1"/>
    <col min="9474" max="9474" width="7.42857142857143" style="4" customWidth="1"/>
    <col min="9475" max="9475" width="39.7142857142857" style="4" customWidth="1"/>
    <col min="9476" max="9476" width="8.42857142857143" style="4" customWidth="1"/>
    <col min="9477" max="9477" width="37.2857142857143" style="4" customWidth="1"/>
    <col min="9478" max="9478" width="13" style="4" customWidth="1"/>
    <col min="9479" max="9479" width="15.2857142857143" style="4" customWidth="1"/>
    <col min="9480" max="9480" width="11.4285714285714" style="4"/>
    <col min="9481" max="9481" width="34.1428571428571" style="4" customWidth="1"/>
    <col min="9482" max="9482" width="39.4285714285714" style="4" customWidth="1"/>
    <col min="9483" max="9483" width="11.4285714285714" style="4"/>
    <col min="9484" max="9484" width="83.8571428571429" style="4" customWidth="1"/>
    <col min="9485" max="9489" width="11.4285714285714" style="4"/>
    <col min="9490" max="9490" width="12.2857142857143" style="4" customWidth="1"/>
    <col min="9491" max="9728" width="11.4285714285714" style="4"/>
    <col min="9729" max="9729" width="8.42857142857143" style="4" customWidth="1"/>
    <col min="9730" max="9730" width="7.42857142857143" style="4" customWidth="1"/>
    <col min="9731" max="9731" width="39.7142857142857" style="4" customWidth="1"/>
    <col min="9732" max="9732" width="8.42857142857143" style="4" customWidth="1"/>
    <col min="9733" max="9733" width="37.2857142857143" style="4" customWidth="1"/>
    <col min="9734" max="9734" width="13" style="4" customWidth="1"/>
    <col min="9735" max="9735" width="15.2857142857143" style="4" customWidth="1"/>
    <col min="9736" max="9736" width="11.4285714285714" style="4"/>
    <col min="9737" max="9737" width="34.1428571428571" style="4" customWidth="1"/>
    <col min="9738" max="9738" width="39.4285714285714" style="4" customWidth="1"/>
    <col min="9739" max="9739" width="11.4285714285714" style="4"/>
    <col min="9740" max="9740" width="83.8571428571429" style="4" customWidth="1"/>
    <col min="9741" max="9745" width="11.4285714285714" style="4"/>
    <col min="9746" max="9746" width="12.2857142857143" style="4" customWidth="1"/>
    <col min="9747" max="9984" width="11.4285714285714" style="4"/>
    <col min="9985" max="9985" width="8.42857142857143" style="4" customWidth="1"/>
    <col min="9986" max="9986" width="7.42857142857143" style="4" customWidth="1"/>
    <col min="9987" max="9987" width="39.7142857142857" style="4" customWidth="1"/>
    <col min="9988" max="9988" width="8.42857142857143" style="4" customWidth="1"/>
    <col min="9989" max="9989" width="37.2857142857143" style="4" customWidth="1"/>
    <col min="9990" max="9990" width="13" style="4" customWidth="1"/>
    <col min="9991" max="9991" width="15.2857142857143" style="4" customWidth="1"/>
    <col min="9992" max="9992" width="11.4285714285714" style="4"/>
    <col min="9993" max="9993" width="34.1428571428571" style="4" customWidth="1"/>
    <col min="9994" max="9994" width="39.4285714285714" style="4" customWidth="1"/>
    <col min="9995" max="9995" width="11.4285714285714" style="4"/>
    <col min="9996" max="9996" width="83.8571428571429" style="4" customWidth="1"/>
    <col min="9997" max="10001" width="11.4285714285714" style="4"/>
    <col min="10002" max="10002" width="12.2857142857143" style="4" customWidth="1"/>
    <col min="10003" max="10240" width="11.4285714285714" style="4"/>
    <col min="10241" max="10241" width="8.42857142857143" style="4" customWidth="1"/>
    <col min="10242" max="10242" width="7.42857142857143" style="4" customWidth="1"/>
    <col min="10243" max="10243" width="39.7142857142857" style="4" customWidth="1"/>
    <col min="10244" max="10244" width="8.42857142857143" style="4" customWidth="1"/>
    <col min="10245" max="10245" width="37.2857142857143" style="4" customWidth="1"/>
    <col min="10246" max="10246" width="13" style="4" customWidth="1"/>
    <col min="10247" max="10247" width="15.2857142857143" style="4" customWidth="1"/>
    <col min="10248" max="10248" width="11.4285714285714" style="4"/>
    <col min="10249" max="10249" width="34.1428571428571" style="4" customWidth="1"/>
    <col min="10250" max="10250" width="39.4285714285714" style="4" customWidth="1"/>
    <col min="10251" max="10251" width="11.4285714285714" style="4"/>
    <col min="10252" max="10252" width="83.8571428571429" style="4" customWidth="1"/>
    <col min="10253" max="10257" width="11.4285714285714" style="4"/>
    <col min="10258" max="10258" width="12.2857142857143" style="4" customWidth="1"/>
    <col min="10259" max="10496" width="11.4285714285714" style="4"/>
    <col min="10497" max="10497" width="8.42857142857143" style="4" customWidth="1"/>
    <col min="10498" max="10498" width="7.42857142857143" style="4" customWidth="1"/>
    <col min="10499" max="10499" width="39.7142857142857" style="4" customWidth="1"/>
    <col min="10500" max="10500" width="8.42857142857143" style="4" customWidth="1"/>
    <col min="10501" max="10501" width="37.2857142857143" style="4" customWidth="1"/>
    <col min="10502" max="10502" width="13" style="4" customWidth="1"/>
    <col min="10503" max="10503" width="15.2857142857143" style="4" customWidth="1"/>
    <col min="10504" max="10504" width="11.4285714285714" style="4"/>
    <col min="10505" max="10505" width="34.1428571428571" style="4" customWidth="1"/>
    <col min="10506" max="10506" width="39.4285714285714" style="4" customWidth="1"/>
    <col min="10507" max="10507" width="11.4285714285714" style="4"/>
    <col min="10508" max="10508" width="83.8571428571429" style="4" customWidth="1"/>
    <col min="10509" max="10513" width="11.4285714285714" style="4"/>
    <col min="10514" max="10514" width="12.2857142857143" style="4" customWidth="1"/>
    <col min="10515" max="10752" width="11.4285714285714" style="4"/>
    <col min="10753" max="10753" width="8.42857142857143" style="4" customWidth="1"/>
    <col min="10754" max="10754" width="7.42857142857143" style="4" customWidth="1"/>
    <col min="10755" max="10755" width="39.7142857142857" style="4" customWidth="1"/>
    <col min="10756" max="10756" width="8.42857142857143" style="4" customWidth="1"/>
    <col min="10757" max="10757" width="37.2857142857143" style="4" customWidth="1"/>
    <col min="10758" max="10758" width="13" style="4" customWidth="1"/>
    <col min="10759" max="10759" width="15.2857142857143" style="4" customWidth="1"/>
    <col min="10760" max="10760" width="11.4285714285714" style="4"/>
    <col min="10761" max="10761" width="34.1428571428571" style="4" customWidth="1"/>
    <col min="10762" max="10762" width="39.4285714285714" style="4" customWidth="1"/>
    <col min="10763" max="10763" width="11.4285714285714" style="4"/>
    <col min="10764" max="10764" width="83.8571428571429" style="4" customWidth="1"/>
    <col min="10765" max="10769" width="11.4285714285714" style="4"/>
    <col min="10770" max="10770" width="12.2857142857143" style="4" customWidth="1"/>
    <col min="10771" max="11008" width="11.4285714285714" style="4"/>
    <col min="11009" max="11009" width="8.42857142857143" style="4" customWidth="1"/>
    <col min="11010" max="11010" width="7.42857142857143" style="4" customWidth="1"/>
    <col min="11011" max="11011" width="39.7142857142857" style="4" customWidth="1"/>
    <col min="11012" max="11012" width="8.42857142857143" style="4" customWidth="1"/>
    <col min="11013" max="11013" width="37.2857142857143" style="4" customWidth="1"/>
    <col min="11014" max="11014" width="13" style="4" customWidth="1"/>
    <col min="11015" max="11015" width="15.2857142857143" style="4" customWidth="1"/>
    <col min="11016" max="11016" width="11.4285714285714" style="4"/>
    <col min="11017" max="11017" width="34.1428571428571" style="4" customWidth="1"/>
    <col min="11018" max="11018" width="39.4285714285714" style="4" customWidth="1"/>
    <col min="11019" max="11019" width="11.4285714285714" style="4"/>
    <col min="11020" max="11020" width="83.8571428571429" style="4" customWidth="1"/>
    <col min="11021" max="11025" width="11.4285714285714" style="4"/>
    <col min="11026" max="11026" width="12.2857142857143" style="4" customWidth="1"/>
    <col min="11027" max="11264" width="11.4285714285714" style="4"/>
    <col min="11265" max="11265" width="8.42857142857143" style="4" customWidth="1"/>
    <col min="11266" max="11266" width="7.42857142857143" style="4" customWidth="1"/>
    <col min="11267" max="11267" width="39.7142857142857" style="4" customWidth="1"/>
    <col min="11268" max="11268" width="8.42857142857143" style="4" customWidth="1"/>
    <col min="11269" max="11269" width="37.2857142857143" style="4" customWidth="1"/>
    <col min="11270" max="11270" width="13" style="4" customWidth="1"/>
    <col min="11271" max="11271" width="15.2857142857143" style="4" customWidth="1"/>
    <col min="11272" max="11272" width="11.4285714285714" style="4"/>
    <col min="11273" max="11273" width="34.1428571428571" style="4" customWidth="1"/>
    <col min="11274" max="11274" width="39.4285714285714" style="4" customWidth="1"/>
    <col min="11275" max="11275" width="11.4285714285714" style="4"/>
    <col min="11276" max="11276" width="83.8571428571429" style="4" customWidth="1"/>
    <col min="11277" max="11281" width="11.4285714285714" style="4"/>
    <col min="11282" max="11282" width="12.2857142857143" style="4" customWidth="1"/>
    <col min="11283" max="11520" width="11.4285714285714" style="4"/>
    <col min="11521" max="11521" width="8.42857142857143" style="4" customWidth="1"/>
    <col min="11522" max="11522" width="7.42857142857143" style="4" customWidth="1"/>
    <col min="11523" max="11523" width="39.7142857142857" style="4" customWidth="1"/>
    <col min="11524" max="11524" width="8.42857142857143" style="4" customWidth="1"/>
    <col min="11525" max="11525" width="37.2857142857143" style="4" customWidth="1"/>
    <col min="11526" max="11526" width="13" style="4" customWidth="1"/>
    <col min="11527" max="11527" width="15.2857142857143" style="4" customWidth="1"/>
    <col min="11528" max="11528" width="11.4285714285714" style="4"/>
    <col min="11529" max="11529" width="34.1428571428571" style="4" customWidth="1"/>
    <col min="11530" max="11530" width="39.4285714285714" style="4" customWidth="1"/>
    <col min="11531" max="11531" width="11.4285714285714" style="4"/>
    <col min="11532" max="11532" width="83.8571428571429" style="4" customWidth="1"/>
    <col min="11533" max="11537" width="11.4285714285714" style="4"/>
    <col min="11538" max="11538" width="12.2857142857143" style="4" customWidth="1"/>
    <col min="11539" max="11776" width="11.4285714285714" style="4"/>
    <col min="11777" max="11777" width="8.42857142857143" style="4" customWidth="1"/>
    <col min="11778" max="11778" width="7.42857142857143" style="4" customWidth="1"/>
    <col min="11779" max="11779" width="39.7142857142857" style="4" customWidth="1"/>
    <col min="11780" max="11780" width="8.42857142857143" style="4" customWidth="1"/>
    <col min="11781" max="11781" width="37.2857142857143" style="4" customWidth="1"/>
    <col min="11782" max="11782" width="13" style="4" customWidth="1"/>
    <col min="11783" max="11783" width="15.2857142857143" style="4" customWidth="1"/>
    <col min="11784" max="11784" width="11.4285714285714" style="4"/>
    <col min="11785" max="11785" width="34.1428571428571" style="4" customWidth="1"/>
    <col min="11786" max="11786" width="39.4285714285714" style="4" customWidth="1"/>
    <col min="11787" max="11787" width="11.4285714285714" style="4"/>
    <col min="11788" max="11788" width="83.8571428571429" style="4" customWidth="1"/>
    <col min="11789" max="11793" width="11.4285714285714" style="4"/>
    <col min="11794" max="11794" width="12.2857142857143" style="4" customWidth="1"/>
    <col min="11795" max="12032" width="11.4285714285714" style="4"/>
    <col min="12033" max="12033" width="8.42857142857143" style="4" customWidth="1"/>
    <col min="12034" max="12034" width="7.42857142857143" style="4" customWidth="1"/>
    <col min="12035" max="12035" width="39.7142857142857" style="4" customWidth="1"/>
    <col min="12036" max="12036" width="8.42857142857143" style="4" customWidth="1"/>
    <col min="12037" max="12037" width="37.2857142857143" style="4" customWidth="1"/>
    <col min="12038" max="12038" width="13" style="4" customWidth="1"/>
    <col min="12039" max="12039" width="15.2857142857143" style="4" customWidth="1"/>
    <col min="12040" max="12040" width="11.4285714285714" style="4"/>
    <col min="12041" max="12041" width="34.1428571428571" style="4" customWidth="1"/>
    <col min="12042" max="12042" width="39.4285714285714" style="4" customWidth="1"/>
    <col min="12043" max="12043" width="11.4285714285714" style="4"/>
    <col min="12044" max="12044" width="83.8571428571429" style="4" customWidth="1"/>
    <col min="12045" max="12049" width="11.4285714285714" style="4"/>
    <col min="12050" max="12050" width="12.2857142857143" style="4" customWidth="1"/>
    <col min="12051" max="12288" width="11.4285714285714" style="4"/>
    <col min="12289" max="12289" width="8.42857142857143" style="4" customWidth="1"/>
    <col min="12290" max="12290" width="7.42857142857143" style="4" customWidth="1"/>
    <col min="12291" max="12291" width="39.7142857142857" style="4" customWidth="1"/>
    <col min="12292" max="12292" width="8.42857142857143" style="4" customWidth="1"/>
    <col min="12293" max="12293" width="37.2857142857143" style="4" customWidth="1"/>
    <col min="12294" max="12294" width="13" style="4" customWidth="1"/>
    <col min="12295" max="12295" width="15.2857142857143" style="4" customWidth="1"/>
    <col min="12296" max="12296" width="11.4285714285714" style="4"/>
    <col min="12297" max="12297" width="34.1428571428571" style="4" customWidth="1"/>
    <col min="12298" max="12298" width="39.4285714285714" style="4" customWidth="1"/>
    <col min="12299" max="12299" width="11.4285714285714" style="4"/>
    <col min="12300" max="12300" width="83.8571428571429" style="4" customWidth="1"/>
    <col min="12301" max="12305" width="11.4285714285714" style="4"/>
    <col min="12306" max="12306" width="12.2857142857143" style="4" customWidth="1"/>
    <col min="12307" max="12544" width="11.4285714285714" style="4"/>
    <col min="12545" max="12545" width="8.42857142857143" style="4" customWidth="1"/>
    <col min="12546" max="12546" width="7.42857142857143" style="4" customWidth="1"/>
    <col min="12547" max="12547" width="39.7142857142857" style="4" customWidth="1"/>
    <col min="12548" max="12548" width="8.42857142857143" style="4" customWidth="1"/>
    <col min="12549" max="12549" width="37.2857142857143" style="4" customWidth="1"/>
    <col min="12550" max="12550" width="13" style="4" customWidth="1"/>
    <col min="12551" max="12551" width="15.2857142857143" style="4" customWidth="1"/>
    <col min="12552" max="12552" width="11.4285714285714" style="4"/>
    <col min="12553" max="12553" width="34.1428571428571" style="4" customWidth="1"/>
    <col min="12554" max="12554" width="39.4285714285714" style="4" customWidth="1"/>
    <col min="12555" max="12555" width="11.4285714285714" style="4"/>
    <col min="12556" max="12556" width="83.8571428571429" style="4" customWidth="1"/>
    <col min="12557" max="12561" width="11.4285714285714" style="4"/>
    <col min="12562" max="12562" width="12.2857142857143" style="4" customWidth="1"/>
    <col min="12563" max="12800" width="11.4285714285714" style="4"/>
    <col min="12801" max="12801" width="8.42857142857143" style="4" customWidth="1"/>
    <col min="12802" max="12802" width="7.42857142857143" style="4" customWidth="1"/>
    <col min="12803" max="12803" width="39.7142857142857" style="4" customWidth="1"/>
    <col min="12804" max="12804" width="8.42857142857143" style="4" customWidth="1"/>
    <col min="12805" max="12805" width="37.2857142857143" style="4" customWidth="1"/>
    <col min="12806" max="12806" width="13" style="4" customWidth="1"/>
    <col min="12807" max="12807" width="15.2857142857143" style="4" customWidth="1"/>
    <col min="12808" max="12808" width="11.4285714285714" style="4"/>
    <col min="12809" max="12809" width="34.1428571428571" style="4" customWidth="1"/>
    <col min="12810" max="12810" width="39.4285714285714" style="4" customWidth="1"/>
    <col min="12811" max="12811" width="11.4285714285714" style="4"/>
    <col min="12812" max="12812" width="83.8571428571429" style="4" customWidth="1"/>
    <col min="12813" max="12817" width="11.4285714285714" style="4"/>
    <col min="12818" max="12818" width="12.2857142857143" style="4" customWidth="1"/>
    <col min="12819" max="13056" width="11.4285714285714" style="4"/>
    <col min="13057" max="13057" width="8.42857142857143" style="4" customWidth="1"/>
    <col min="13058" max="13058" width="7.42857142857143" style="4" customWidth="1"/>
    <col min="13059" max="13059" width="39.7142857142857" style="4" customWidth="1"/>
    <col min="13060" max="13060" width="8.42857142857143" style="4" customWidth="1"/>
    <col min="13061" max="13061" width="37.2857142857143" style="4" customWidth="1"/>
    <col min="13062" max="13062" width="13" style="4" customWidth="1"/>
    <col min="13063" max="13063" width="15.2857142857143" style="4" customWidth="1"/>
    <col min="13064" max="13064" width="11.4285714285714" style="4"/>
    <col min="13065" max="13065" width="34.1428571428571" style="4" customWidth="1"/>
    <col min="13066" max="13066" width="39.4285714285714" style="4" customWidth="1"/>
    <col min="13067" max="13067" width="11.4285714285714" style="4"/>
    <col min="13068" max="13068" width="83.8571428571429" style="4" customWidth="1"/>
    <col min="13069" max="13073" width="11.4285714285714" style="4"/>
    <col min="13074" max="13074" width="12.2857142857143" style="4" customWidth="1"/>
    <col min="13075" max="13312" width="11.4285714285714" style="4"/>
    <col min="13313" max="13313" width="8.42857142857143" style="4" customWidth="1"/>
    <col min="13314" max="13314" width="7.42857142857143" style="4" customWidth="1"/>
    <col min="13315" max="13315" width="39.7142857142857" style="4" customWidth="1"/>
    <col min="13316" max="13316" width="8.42857142857143" style="4" customWidth="1"/>
    <col min="13317" max="13317" width="37.2857142857143" style="4" customWidth="1"/>
    <col min="13318" max="13318" width="13" style="4" customWidth="1"/>
    <col min="13319" max="13319" width="15.2857142857143" style="4" customWidth="1"/>
    <col min="13320" max="13320" width="11.4285714285714" style="4"/>
    <col min="13321" max="13321" width="34.1428571428571" style="4" customWidth="1"/>
    <col min="13322" max="13322" width="39.4285714285714" style="4" customWidth="1"/>
    <col min="13323" max="13323" width="11.4285714285714" style="4"/>
    <col min="13324" max="13324" width="83.8571428571429" style="4" customWidth="1"/>
    <col min="13325" max="13329" width="11.4285714285714" style="4"/>
    <col min="13330" max="13330" width="12.2857142857143" style="4" customWidth="1"/>
    <col min="13331" max="13568" width="11.4285714285714" style="4"/>
    <col min="13569" max="13569" width="8.42857142857143" style="4" customWidth="1"/>
    <col min="13570" max="13570" width="7.42857142857143" style="4" customWidth="1"/>
    <col min="13571" max="13571" width="39.7142857142857" style="4" customWidth="1"/>
    <col min="13572" max="13572" width="8.42857142857143" style="4" customWidth="1"/>
    <col min="13573" max="13573" width="37.2857142857143" style="4" customWidth="1"/>
    <col min="13574" max="13574" width="13" style="4" customWidth="1"/>
    <col min="13575" max="13575" width="15.2857142857143" style="4" customWidth="1"/>
    <col min="13576" max="13576" width="11.4285714285714" style="4"/>
    <col min="13577" max="13577" width="34.1428571428571" style="4" customWidth="1"/>
    <col min="13578" max="13578" width="39.4285714285714" style="4" customWidth="1"/>
    <col min="13579" max="13579" width="11.4285714285714" style="4"/>
    <col min="13580" max="13580" width="83.8571428571429" style="4" customWidth="1"/>
    <col min="13581" max="13585" width="11.4285714285714" style="4"/>
    <col min="13586" max="13586" width="12.2857142857143" style="4" customWidth="1"/>
    <col min="13587" max="13824" width="11.4285714285714" style="4"/>
    <col min="13825" max="13825" width="8.42857142857143" style="4" customWidth="1"/>
    <col min="13826" max="13826" width="7.42857142857143" style="4" customWidth="1"/>
    <col min="13827" max="13827" width="39.7142857142857" style="4" customWidth="1"/>
    <col min="13828" max="13828" width="8.42857142857143" style="4" customWidth="1"/>
    <col min="13829" max="13829" width="37.2857142857143" style="4" customWidth="1"/>
    <col min="13830" max="13830" width="13" style="4" customWidth="1"/>
    <col min="13831" max="13831" width="15.2857142857143" style="4" customWidth="1"/>
    <col min="13832" max="13832" width="11.4285714285714" style="4"/>
    <col min="13833" max="13833" width="34.1428571428571" style="4" customWidth="1"/>
    <col min="13834" max="13834" width="39.4285714285714" style="4" customWidth="1"/>
    <col min="13835" max="13835" width="11.4285714285714" style="4"/>
    <col min="13836" max="13836" width="83.8571428571429" style="4" customWidth="1"/>
    <col min="13837" max="13841" width="11.4285714285714" style="4"/>
    <col min="13842" max="13842" width="12.2857142857143" style="4" customWidth="1"/>
    <col min="13843" max="14080" width="11.4285714285714" style="4"/>
    <col min="14081" max="14081" width="8.42857142857143" style="4" customWidth="1"/>
    <col min="14082" max="14082" width="7.42857142857143" style="4" customWidth="1"/>
    <col min="14083" max="14083" width="39.7142857142857" style="4" customWidth="1"/>
    <col min="14084" max="14084" width="8.42857142857143" style="4" customWidth="1"/>
    <col min="14085" max="14085" width="37.2857142857143" style="4" customWidth="1"/>
    <col min="14086" max="14086" width="13" style="4" customWidth="1"/>
    <col min="14087" max="14087" width="15.2857142857143" style="4" customWidth="1"/>
    <col min="14088" max="14088" width="11.4285714285714" style="4"/>
    <col min="14089" max="14089" width="34.1428571428571" style="4" customWidth="1"/>
    <col min="14090" max="14090" width="39.4285714285714" style="4" customWidth="1"/>
    <col min="14091" max="14091" width="11.4285714285714" style="4"/>
    <col min="14092" max="14092" width="83.8571428571429" style="4" customWidth="1"/>
    <col min="14093" max="14097" width="11.4285714285714" style="4"/>
    <col min="14098" max="14098" width="12.2857142857143" style="4" customWidth="1"/>
    <col min="14099" max="14336" width="11.4285714285714" style="4"/>
    <col min="14337" max="14337" width="8.42857142857143" style="4" customWidth="1"/>
    <col min="14338" max="14338" width="7.42857142857143" style="4" customWidth="1"/>
    <col min="14339" max="14339" width="39.7142857142857" style="4" customWidth="1"/>
    <col min="14340" max="14340" width="8.42857142857143" style="4" customWidth="1"/>
    <col min="14341" max="14341" width="37.2857142857143" style="4" customWidth="1"/>
    <col min="14342" max="14342" width="13" style="4" customWidth="1"/>
    <col min="14343" max="14343" width="15.2857142857143" style="4" customWidth="1"/>
    <col min="14344" max="14344" width="11.4285714285714" style="4"/>
    <col min="14345" max="14345" width="34.1428571428571" style="4" customWidth="1"/>
    <col min="14346" max="14346" width="39.4285714285714" style="4" customWidth="1"/>
    <col min="14347" max="14347" width="11.4285714285714" style="4"/>
    <col min="14348" max="14348" width="83.8571428571429" style="4" customWidth="1"/>
    <col min="14349" max="14353" width="11.4285714285714" style="4"/>
    <col min="14354" max="14354" width="12.2857142857143" style="4" customWidth="1"/>
    <col min="14355" max="14592" width="11.4285714285714" style="4"/>
    <col min="14593" max="14593" width="8.42857142857143" style="4" customWidth="1"/>
    <col min="14594" max="14594" width="7.42857142857143" style="4" customWidth="1"/>
    <col min="14595" max="14595" width="39.7142857142857" style="4" customWidth="1"/>
    <col min="14596" max="14596" width="8.42857142857143" style="4" customWidth="1"/>
    <col min="14597" max="14597" width="37.2857142857143" style="4" customWidth="1"/>
    <col min="14598" max="14598" width="13" style="4" customWidth="1"/>
    <col min="14599" max="14599" width="15.2857142857143" style="4" customWidth="1"/>
    <col min="14600" max="14600" width="11.4285714285714" style="4"/>
    <col min="14601" max="14601" width="34.1428571428571" style="4" customWidth="1"/>
    <col min="14602" max="14602" width="39.4285714285714" style="4" customWidth="1"/>
    <col min="14603" max="14603" width="11.4285714285714" style="4"/>
    <col min="14604" max="14604" width="83.8571428571429" style="4" customWidth="1"/>
    <col min="14605" max="14609" width="11.4285714285714" style="4"/>
    <col min="14610" max="14610" width="12.2857142857143" style="4" customWidth="1"/>
    <col min="14611" max="14848" width="11.4285714285714" style="4"/>
    <col min="14849" max="14849" width="8.42857142857143" style="4" customWidth="1"/>
    <col min="14850" max="14850" width="7.42857142857143" style="4" customWidth="1"/>
    <col min="14851" max="14851" width="39.7142857142857" style="4" customWidth="1"/>
    <col min="14852" max="14852" width="8.42857142857143" style="4" customWidth="1"/>
    <col min="14853" max="14853" width="37.2857142857143" style="4" customWidth="1"/>
    <col min="14854" max="14854" width="13" style="4" customWidth="1"/>
    <col min="14855" max="14855" width="15.2857142857143" style="4" customWidth="1"/>
    <col min="14856" max="14856" width="11.4285714285714" style="4"/>
    <col min="14857" max="14857" width="34.1428571428571" style="4" customWidth="1"/>
    <col min="14858" max="14858" width="39.4285714285714" style="4" customWidth="1"/>
    <col min="14859" max="14859" width="11.4285714285714" style="4"/>
    <col min="14860" max="14860" width="83.8571428571429" style="4" customWidth="1"/>
    <col min="14861" max="14865" width="11.4285714285714" style="4"/>
    <col min="14866" max="14866" width="12.2857142857143" style="4" customWidth="1"/>
    <col min="14867" max="15104" width="11.4285714285714" style="4"/>
    <col min="15105" max="15105" width="8.42857142857143" style="4" customWidth="1"/>
    <col min="15106" max="15106" width="7.42857142857143" style="4" customWidth="1"/>
    <col min="15107" max="15107" width="39.7142857142857" style="4" customWidth="1"/>
    <col min="15108" max="15108" width="8.42857142857143" style="4" customWidth="1"/>
    <col min="15109" max="15109" width="37.2857142857143" style="4" customWidth="1"/>
    <col min="15110" max="15110" width="13" style="4" customWidth="1"/>
    <col min="15111" max="15111" width="15.2857142857143" style="4" customWidth="1"/>
    <col min="15112" max="15112" width="11.4285714285714" style="4"/>
    <col min="15113" max="15113" width="34.1428571428571" style="4" customWidth="1"/>
    <col min="15114" max="15114" width="39.4285714285714" style="4" customWidth="1"/>
    <col min="15115" max="15115" width="11.4285714285714" style="4"/>
    <col min="15116" max="15116" width="83.8571428571429" style="4" customWidth="1"/>
    <col min="15117" max="15121" width="11.4285714285714" style="4"/>
    <col min="15122" max="15122" width="12.2857142857143" style="4" customWidth="1"/>
    <col min="15123" max="15360" width="11.4285714285714" style="4"/>
    <col min="15361" max="15361" width="8.42857142857143" style="4" customWidth="1"/>
    <col min="15362" max="15362" width="7.42857142857143" style="4" customWidth="1"/>
    <col min="15363" max="15363" width="39.7142857142857" style="4" customWidth="1"/>
    <col min="15364" max="15364" width="8.42857142857143" style="4" customWidth="1"/>
    <col min="15365" max="15365" width="37.2857142857143" style="4" customWidth="1"/>
    <col min="15366" max="15366" width="13" style="4" customWidth="1"/>
    <col min="15367" max="15367" width="15.2857142857143" style="4" customWidth="1"/>
    <col min="15368" max="15368" width="11.4285714285714" style="4"/>
    <col min="15369" max="15369" width="34.1428571428571" style="4" customWidth="1"/>
    <col min="15370" max="15370" width="39.4285714285714" style="4" customWidth="1"/>
    <col min="15371" max="15371" width="11.4285714285714" style="4"/>
    <col min="15372" max="15372" width="83.8571428571429" style="4" customWidth="1"/>
    <col min="15373" max="15377" width="11.4285714285714" style="4"/>
    <col min="15378" max="15378" width="12.2857142857143" style="4" customWidth="1"/>
    <col min="15379" max="15616" width="11.4285714285714" style="4"/>
    <col min="15617" max="15617" width="8.42857142857143" style="4" customWidth="1"/>
    <col min="15618" max="15618" width="7.42857142857143" style="4" customWidth="1"/>
    <col min="15619" max="15619" width="39.7142857142857" style="4" customWidth="1"/>
    <col min="15620" max="15620" width="8.42857142857143" style="4" customWidth="1"/>
    <col min="15621" max="15621" width="37.2857142857143" style="4" customWidth="1"/>
    <col min="15622" max="15622" width="13" style="4" customWidth="1"/>
    <col min="15623" max="15623" width="15.2857142857143" style="4" customWidth="1"/>
    <col min="15624" max="15624" width="11.4285714285714" style="4"/>
    <col min="15625" max="15625" width="34.1428571428571" style="4" customWidth="1"/>
    <col min="15626" max="15626" width="39.4285714285714" style="4" customWidth="1"/>
    <col min="15627" max="15627" width="11.4285714285714" style="4"/>
    <col min="15628" max="15628" width="83.8571428571429" style="4" customWidth="1"/>
    <col min="15629" max="15633" width="11.4285714285714" style="4"/>
    <col min="15634" max="15634" width="12.2857142857143" style="4" customWidth="1"/>
    <col min="15635" max="15872" width="11.4285714285714" style="4"/>
    <col min="15873" max="15873" width="8.42857142857143" style="4" customWidth="1"/>
    <col min="15874" max="15874" width="7.42857142857143" style="4" customWidth="1"/>
    <col min="15875" max="15875" width="39.7142857142857" style="4" customWidth="1"/>
    <col min="15876" max="15876" width="8.42857142857143" style="4" customWidth="1"/>
    <col min="15877" max="15877" width="37.2857142857143" style="4" customWidth="1"/>
    <col min="15878" max="15878" width="13" style="4" customWidth="1"/>
    <col min="15879" max="15879" width="15.2857142857143" style="4" customWidth="1"/>
    <col min="15880" max="15880" width="11.4285714285714" style="4"/>
    <col min="15881" max="15881" width="34.1428571428571" style="4" customWidth="1"/>
    <col min="15882" max="15882" width="39.4285714285714" style="4" customWidth="1"/>
    <col min="15883" max="15883" width="11.4285714285714" style="4"/>
    <col min="15884" max="15884" width="83.8571428571429" style="4" customWidth="1"/>
    <col min="15885" max="15889" width="11.4285714285714" style="4"/>
    <col min="15890" max="15890" width="12.2857142857143" style="4" customWidth="1"/>
    <col min="15891" max="16128" width="11.4285714285714" style="4"/>
    <col min="16129" max="16129" width="8.42857142857143" style="4" customWidth="1"/>
    <col min="16130" max="16130" width="7.42857142857143" style="4" customWidth="1"/>
    <col min="16131" max="16131" width="39.7142857142857" style="4" customWidth="1"/>
    <col min="16132" max="16132" width="8.42857142857143" style="4" customWidth="1"/>
    <col min="16133" max="16133" width="37.2857142857143" style="4" customWidth="1"/>
    <col min="16134" max="16134" width="13" style="4" customWidth="1"/>
    <col min="16135" max="16135" width="15.2857142857143" style="4" customWidth="1"/>
    <col min="16136" max="16136" width="11.4285714285714" style="4"/>
    <col min="16137" max="16137" width="34.1428571428571" style="4" customWidth="1"/>
    <col min="16138" max="16138" width="39.4285714285714" style="4" customWidth="1"/>
    <col min="16139" max="16139" width="11.4285714285714" style="4"/>
    <col min="16140" max="16140" width="83.8571428571429" style="4" customWidth="1"/>
    <col min="16141" max="16145" width="11.4285714285714" style="4"/>
    <col min="16146" max="16146" width="12.2857142857143" style="4" customWidth="1"/>
    <col min="16147" max="16384" width="11.4285714285714" style="4"/>
  </cols>
  <sheetData>
    <row r="1" ht="13.5"/>
    <row r="2" ht="16.5" customHeight="1" spans="1:12">
      <c r="C2" s="7" t="s">
        <v>28</v>
      </c>
      <c r="D2" s="7"/>
      <c r="E2" s="7"/>
      <c r="F2" s="8" t="s">
        <v>29</v>
      </c>
      <c r="G2" s="9" t="s">
        <v>30</v>
      </c>
    </row>
    <row r="3" ht="16.5" customHeight="1" spans="1:12">
      <c r="C3" s="10" t="s">
        <v>31</v>
      </c>
      <c r="D3" s="10"/>
      <c r="E3" s="10"/>
      <c r="F3" s="8" t="s">
        <v>32</v>
      </c>
      <c r="G3" s="9">
        <v>2026</v>
      </c>
    </row>
    <row r="4" ht="16.5" customHeight="1" spans="1:12">
      <c r="F4" s="11" t="s">
        <v>33</v>
      </c>
      <c r="G4" s="12" t="s">
        <v>34</v>
      </c>
    </row>
    <row r="8" s="1" customFormat="1" ht="15.75" customHeight="1" spans="1:12">
      <c r="A8" s="13" t="s">
        <v>930</v>
      </c>
      <c r="B8" s="13"/>
      <c r="C8" s="14" t="s">
        <v>931</v>
      </c>
      <c r="D8" s="14"/>
      <c r="E8" s="14"/>
      <c r="F8" s="15"/>
      <c r="G8" s="16"/>
      <c r="H8" s="17"/>
      <c r="I8" s="17"/>
      <c r="J8" s="17"/>
      <c r="K8" s="17"/>
      <c r="L8" s="18"/>
    </row>
    <row r="9" s="1" customFormat="1" ht="8.25" customHeight="1" spans="1:12">
      <c r="B9" s="19"/>
      <c r="C9" s="14"/>
      <c r="D9" s="20"/>
      <c r="E9" s="20"/>
      <c r="F9" s="15"/>
      <c r="G9" s="16"/>
      <c r="H9" s="17"/>
      <c r="I9" s="17"/>
      <c r="J9" s="17"/>
      <c r="K9" s="17"/>
      <c r="L9" s="18"/>
    </row>
    <row r="10" s="2" customFormat="1" ht="18.75" customHeight="1" spans="1:12">
      <c r="B10" s="21" t="s">
        <v>456</v>
      </c>
      <c r="C10" s="22" t="s">
        <v>871</v>
      </c>
      <c r="D10" s="23" t="s">
        <v>872</v>
      </c>
      <c r="E10" s="24" t="s">
        <v>873</v>
      </c>
      <c r="F10" s="25" t="s">
        <v>874</v>
      </c>
      <c r="G10" s="26" t="s">
        <v>875</v>
      </c>
      <c r="H10" s="27"/>
      <c r="I10" s="27"/>
      <c r="J10" s="27"/>
      <c r="K10" s="28"/>
      <c r="L10" s="27"/>
    </row>
    <row r="11" s="3" customFormat="1" ht="15" customHeight="1" spans="1:12">
      <c r="B11" s="29">
        <v>1</v>
      </c>
      <c r="C11" s="30" t="s">
        <v>932</v>
      </c>
      <c r="D11" s="31" t="s">
        <v>877</v>
      </c>
      <c r="E11" s="32"/>
      <c r="F11" s="33"/>
      <c r="G11" s="34"/>
      <c r="H11" s="18"/>
      <c r="I11" s="18"/>
      <c r="J11" s="35"/>
      <c r="K11" s="18"/>
      <c r="L11" s="18"/>
    </row>
    <row r="12" s="3" customFormat="1" ht="15" customHeight="1" spans="1:12">
      <c r="B12" s="29">
        <v>2</v>
      </c>
      <c r="C12" s="30" t="s">
        <v>933</v>
      </c>
      <c r="D12" s="31" t="s">
        <v>877</v>
      </c>
      <c r="E12" s="32"/>
      <c r="F12" s="33"/>
      <c r="G12" s="34"/>
      <c r="H12" s="18"/>
      <c r="I12" s="18"/>
      <c r="J12" s="35"/>
      <c r="K12" s="18"/>
      <c r="L12" s="18"/>
    </row>
    <row r="13" s="3" customFormat="1" ht="15" customHeight="1" spans="1:12">
      <c r="B13" s="29">
        <v>3</v>
      </c>
      <c r="C13" s="30" t="s">
        <v>934</v>
      </c>
      <c r="D13" s="31" t="s">
        <v>935</v>
      </c>
      <c r="E13" s="32"/>
      <c r="F13" s="33"/>
      <c r="G13" s="34"/>
      <c r="H13" s="18"/>
      <c r="I13" s="18"/>
      <c r="J13" s="35"/>
      <c r="K13" s="18"/>
      <c r="L13" s="18"/>
    </row>
    <row r="14" s="3" customFormat="1" ht="15" customHeight="1" spans="1:12">
      <c r="B14" s="29">
        <v>4</v>
      </c>
      <c r="C14" s="30" t="s">
        <v>936</v>
      </c>
      <c r="D14" s="31" t="s">
        <v>935</v>
      </c>
      <c r="E14" s="32" t="s">
        <v>937</v>
      </c>
      <c r="F14" s="33">
        <v>27</v>
      </c>
      <c r="G14" s="34">
        <v>5310</v>
      </c>
      <c r="H14" s="18"/>
      <c r="I14" s="18"/>
      <c r="J14" s="35"/>
      <c r="K14" s="18"/>
      <c r="L14" s="18"/>
    </row>
    <row r="15" s="3" customFormat="1" ht="15" customHeight="1" spans="1:12">
      <c r="B15" s="29">
        <v>5</v>
      </c>
      <c r="C15" s="30" t="s">
        <v>938</v>
      </c>
      <c r="D15" s="31" t="s">
        <v>935</v>
      </c>
      <c r="E15" s="32" t="s">
        <v>937</v>
      </c>
      <c r="F15" s="33">
        <v>8</v>
      </c>
      <c r="G15" s="34">
        <v>2000</v>
      </c>
      <c r="H15" s="18"/>
      <c r="I15" s="18"/>
      <c r="J15" s="35"/>
      <c r="K15" s="18"/>
      <c r="L15" s="18"/>
    </row>
    <row r="16" s="3" customFormat="1" ht="15" customHeight="1" spans="1:12">
      <c r="B16" s="29">
        <v>6</v>
      </c>
      <c r="C16" s="30" t="s">
        <v>939</v>
      </c>
      <c r="D16" s="31" t="s">
        <v>940</v>
      </c>
      <c r="E16" s="32"/>
      <c r="F16" s="33"/>
      <c r="G16" s="34"/>
      <c r="H16" s="18"/>
      <c r="I16" s="18"/>
      <c r="J16" s="36"/>
      <c r="K16" s="18"/>
      <c r="L16" s="18"/>
    </row>
    <row r="17" s="3" customFormat="1" ht="15" customHeight="1" spans="2:12">
      <c r="B17" s="29">
        <v>7</v>
      </c>
      <c r="C17" s="30" t="s">
        <v>941</v>
      </c>
      <c r="D17" s="31" t="s">
        <v>935</v>
      </c>
      <c r="E17" s="32"/>
      <c r="F17" s="33"/>
      <c r="G17" s="34"/>
      <c r="H17" s="18"/>
      <c r="I17" s="18"/>
      <c r="J17" s="36"/>
      <c r="K17" s="18"/>
      <c r="L17" s="18"/>
    </row>
    <row r="18" s="3" customFormat="1" ht="15" customHeight="1" spans="2:12">
      <c r="B18" s="29">
        <v>8</v>
      </c>
      <c r="C18" s="30" t="s">
        <v>942</v>
      </c>
      <c r="D18" s="31" t="s">
        <v>935</v>
      </c>
      <c r="E18" s="32"/>
      <c r="F18" s="33"/>
      <c r="G18" s="34"/>
      <c r="H18" s="18"/>
      <c r="I18" s="18"/>
      <c r="J18" s="36"/>
      <c r="K18" s="18"/>
      <c r="L18" s="18"/>
    </row>
    <row r="19" s="3" customFormat="1" ht="15" customHeight="1" spans="2:12">
      <c r="B19" s="29">
        <v>9</v>
      </c>
      <c r="C19" s="30" t="s">
        <v>943</v>
      </c>
      <c r="D19" s="31" t="s">
        <v>935</v>
      </c>
      <c r="E19" s="32"/>
      <c r="F19" s="33"/>
      <c r="G19" s="34"/>
      <c r="H19" s="18"/>
      <c r="I19" s="18"/>
      <c r="J19" s="36"/>
      <c r="K19" s="18"/>
      <c r="L19" s="18"/>
    </row>
    <row r="20" s="3" customFormat="1" ht="15" customHeight="1" spans="2:12">
      <c r="B20" s="29">
        <v>10</v>
      </c>
      <c r="C20" s="30" t="s">
        <v>944</v>
      </c>
      <c r="D20" s="37" t="s">
        <v>940</v>
      </c>
      <c r="E20" s="38"/>
      <c r="F20" s="33"/>
      <c r="G20" s="34"/>
      <c r="H20" s="18"/>
      <c r="I20" s="18"/>
      <c r="J20" s="36"/>
      <c r="K20" s="18"/>
      <c r="L20" s="18"/>
    </row>
    <row r="21" s="3" customFormat="1" ht="15" customHeight="1" spans="2:12">
      <c r="B21" s="39" t="s">
        <v>910</v>
      </c>
      <c r="C21" s="39"/>
      <c r="D21" s="39"/>
      <c r="E21" s="39"/>
      <c r="F21" s="39"/>
      <c r="G21" s="40">
        <f xml:space="preserve">SUM(G11:G20)</f>
        <v>7310</v>
      </c>
      <c r="H21" s="18"/>
      <c r="I21" s="18"/>
      <c r="J21" s="41"/>
      <c r="K21" s="18"/>
      <c r="L21" s="18"/>
    </row>
    <row r="22" ht="15" customHeight="1" spans="2:12">
      <c r="B22" s="42"/>
      <c r="C22" s="43"/>
      <c r="D22" s="44"/>
      <c r="E22" s="43"/>
      <c r="F22" s="44"/>
      <c r="G22" s="43"/>
      <c r="H22" s="43"/>
      <c r="I22" s="43"/>
      <c r="J22" s="43"/>
      <c r="K22" s="43"/>
      <c r="L22" s="18"/>
    </row>
    <row r="23" ht="15" customHeight="1" spans="2:12">
      <c r="B23" s="42"/>
      <c r="C23" s="43"/>
      <c r="D23" s="44"/>
      <c r="E23" s="43"/>
      <c r="F23" s="44"/>
      <c r="G23" s="43"/>
      <c r="H23" s="43"/>
      <c r="I23" s="43"/>
      <c r="J23" s="43"/>
      <c r="K23" s="43"/>
      <c r="L23" s="18"/>
    </row>
    <row r="24" ht="15" customHeight="1" spans="2:12">
      <c r="B24" s="42"/>
      <c r="C24" s="14" t="s">
        <v>945</v>
      </c>
      <c r="D24" s="14"/>
      <c r="E24" s="14"/>
      <c r="F24" s="44"/>
      <c r="G24" s="43"/>
      <c r="H24" s="43"/>
      <c r="I24" s="43"/>
      <c r="J24" s="43"/>
      <c r="K24" s="43"/>
      <c r="L24" s="18"/>
    </row>
    <row r="25" ht="6.75" customHeight="1" spans="2:12">
      <c r="B25" s="42"/>
      <c r="C25" s="43"/>
      <c r="D25" s="44"/>
      <c r="E25" s="43"/>
      <c r="F25" s="44"/>
      <c r="G25" s="43"/>
      <c r="H25" s="43"/>
      <c r="I25" s="43"/>
      <c r="J25" s="43"/>
      <c r="K25" s="43"/>
      <c r="L25" s="18"/>
    </row>
    <row r="26" ht="18.75" customHeight="1" spans="2:12">
      <c r="B26" s="21" t="s">
        <v>456</v>
      </c>
      <c r="C26" s="22" t="s">
        <v>871</v>
      </c>
      <c r="D26" s="23" t="s">
        <v>872</v>
      </c>
      <c r="E26" s="24" t="s">
        <v>873</v>
      </c>
      <c r="F26" s="25" t="s">
        <v>874</v>
      </c>
      <c r="G26" s="26" t="s">
        <v>875</v>
      </c>
      <c r="H26" s="43"/>
      <c r="I26" s="43"/>
      <c r="J26" s="43"/>
      <c r="K26" s="43"/>
      <c r="L26" s="18"/>
    </row>
    <row r="27" ht="15" customHeight="1" spans="2:12">
      <c r="B27" s="45">
        <v>1</v>
      </c>
      <c r="C27" s="46" t="s">
        <v>946</v>
      </c>
      <c r="D27" s="37" t="s">
        <v>940</v>
      </c>
      <c r="E27" s="47">
        <v>419.51</v>
      </c>
      <c r="F27" s="47">
        <v>419.51</v>
      </c>
      <c r="G27" s="48">
        <v>2894.62</v>
      </c>
      <c r="H27" s="43"/>
      <c r="I27" s="43"/>
      <c r="J27" s="43"/>
      <c r="K27" s="43"/>
      <c r="L27" s="18"/>
    </row>
    <row r="28" ht="15" customHeight="1" spans="2:12">
      <c r="B28" s="45">
        <v>2</v>
      </c>
      <c r="C28" s="46" t="s">
        <v>946</v>
      </c>
      <c r="D28" s="37" t="s">
        <v>940</v>
      </c>
      <c r="E28" s="49"/>
      <c r="F28" s="50"/>
      <c r="G28" s="48"/>
      <c r="H28" s="43"/>
      <c r="I28" s="43"/>
      <c r="J28" s="43"/>
      <c r="K28" s="43"/>
      <c r="L28" s="18"/>
    </row>
    <row r="29" ht="15" customHeight="1" spans="2:12">
      <c r="B29" s="51" t="s">
        <v>910</v>
      </c>
      <c r="C29" s="51"/>
      <c r="D29" s="51"/>
      <c r="E29" s="51"/>
      <c r="F29" s="52">
        <f xml:space="preserve">SUM(F27:F28)</f>
        <v>419.51</v>
      </c>
      <c r="G29" s="40">
        <f xml:space="preserve">SUM(G27:G28)</f>
        <v>2894.62</v>
      </c>
      <c r="H29" s="43"/>
      <c r="I29" s="43"/>
      <c r="J29" s="43"/>
      <c r="K29" s="43"/>
      <c r="L29" s="18"/>
    </row>
    <row r="30" ht="15" customHeight="1" spans="2:12">
      <c r="B30" s="42"/>
      <c r="C30" s="43"/>
      <c r="D30" s="44"/>
      <c r="E30" s="43"/>
      <c r="F30" s="44"/>
      <c r="G30" s="43"/>
      <c r="H30" s="43"/>
      <c r="I30" s="43"/>
      <c r="J30" s="43"/>
      <c r="K30" s="43"/>
      <c r="L30" s="18"/>
    </row>
    <row r="31" ht="15" customHeight="1" spans="2:12">
      <c r="B31" s="42"/>
      <c r="C31" s="43"/>
      <c r="D31" s="44"/>
      <c r="E31" s="43"/>
      <c r="F31" s="44"/>
      <c r="G31" s="43"/>
      <c r="H31" s="43"/>
      <c r="I31" s="43"/>
      <c r="J31" s="43"/>
      <c r="K31" s="43"/>
      <c r="L31" s="18"/>
    </row>
    <row r="32" ht="15" customHeight="1" spans="2:12">
      <c r="B32" s="42"/>
      <c r="C32" s="14" t="s">
        <v>947</v>
      </c>
      <c r="D32" s="14"/>
      <c r="E32" s="14"/>
      <c r="F32" s="44"/>
      <c r="G32" s="43"/>
      <c r="H32" s="43"/>
      <c r="I32" s="43"/>
      <c r="J32" s="43"/>
      <c r="K32" s="43"/>
      <c r="L32" s="18"/>
    </row>
    <row r="33" ht="6.75" customHeight="1" spans="2:12">
      <c r="B33" s="42"/>
      <c r="C33" s="43"/>
      <c r="D33" s="44"/>
      <c r="E33" s="43"/>
      <c r="F33" s="44"/>
      <c r="G33" s="43"/>
      <c r="H33" s="43"/>
      <c r="I33" s="43"/>
      <c r="J33" s="43"/>
      <c r="K33" s="43"/>
      <c r="L33" s="18"/>
    </row>
    <row r="34" ht="18.75" customHeight="1" spans="2:12">
      <c r="B34" s="21" t="s">
        <v>456</v>
      </c>
      <c r="C34" s="22" t="s">
        <v>871</v>
      </c>
      <c r="D34" s="23" t="s">
        <v>872</v>
      </c>
      <c r="E34" s="24" t="s">
        <v>873</v>
      </c>
      <c r="F34" s="25" t="s">
        <v>874</v>
      </c>
      <c r="G34" s="26" t="s">
        <v>875</v>
      </c>
      <c r="H34" s="43"/>
      <c r="I34" s="43"/>
      <c r="J34" s="43"/>
      <c r="K34" s="43"/>
      <c r="L34" s="18"/>
    </row>
    <row r="35" ht="15" customHeight="1" spans="2:12">
      <c r="B35" s="29">
        <v>1</v>
      </c>
      <c r="C35" s="30" t="s">
        <v>948</v>
      </c>
      <c r="D35" s="31" t="s">
        <v>940</v>
      </c>
      <c r="E35" s="32" t="s">
        <v>949</v>
      </c>
      <c r="F35" s="33">
        <v>19</v>
      </c>
      <c r="G35" s="53">
        <v>784.7</v>
      </c>
      <c r="H35" s="43"/>
      <c r="I35" s="43"/>
      <c r="J35" s="43"/>
      <c r="K35" s="43"/>
      <c r="L35" s="18"/>
    </row>
    <row r="36" ht="15" customHeight="1" spans="2:12">
      <c r="B36" s="29">
        <v>2</v>
      </c>
      <c r="C36" s="30" t="s">
        <v>948</v>
      </c>
      <c r="D36" s="31" t="s">
        <v>940</v>
      </c>
      <c r="E36" s="32" t="s">
        <v>950</v>
      </c>
      <c r="F36" s="33">
        <v>0</v>
      </c>
      <c r="G36" s="53">
        <v>0</v>
      </c>
      <c r="H36" s="43"/>
      <c r="I36" s="43"/>
      <c r="J36" s="43"/>
      <c r="K36" s="43"/>
      <c r="L36" s="18"/>
    </row>
    <row r="37" ht="15" customHeight="1" spans="2:12">
      <c r="B37" s="51" t="s">
        <v>910</v>
      </c>
      <c r="C37" s="51"/>
      <c r="D37" s="51"/>
      <c r="E37" s="51"/>
      <c r="F37" s="52">
        <f xml:space="preserve">SUM(F35:F36)</f>
        <v>19</v>
      </c>
      <c r="G37" s="40">
        <f xml:space="preserve">SUM(G35:G36)</f>
        <v>784.7</v>
      </c>
      <c r="H37" s="43"/>
      <c r="I37" s="43"/>
      <c r="J37" s="43"/>
      <c r="K37" s="43"/>
      <c r="L37" s="18"/>
    </row>
    <row r="38" ht="15" customHeight="1" spans="2:12">
      <c r="B38" s="42"/>
      <c r="C38" s="43"/>
      <c r="D38" s="44"/>
      <c r="E38" s="43"/>
      <c r="F38" s="44"/>
      <c r="G38" s="43"/>
      <c r="H38" s="43"/>
      <c r="I38" s="43"/>
      <c r="J38" s="43"/>
      <c r="K38" s="43"/>
      <c r="L38" s="18"/>
    </row>
    <row r="39" ht="15" customHeight="1" spans="2:12">
      <c r="B39" s="42"/>
      <c r="C39" s="43"/>
      <c r="D39" s="44"/>
      <c r="E39" s="43"/>
      <c r="F39" s="44"/>
      <c r="G39" s="43"/>
      <c r="H39" s="43"/>
      <c r="I39" s="43"/>
      <c r="J39" s="43"/>
      <c r="K39" s="43"/>
      <c r="L39" s="18"/>
    </row>
    <row r="40" ht="15" customHeight="1" spans="2:12">
      <c r="B40" s="42"/>
      <c r="C40" s="43"/>
      <c r="D40" s="44"/>
      <c r="E40" s="43"/>
      <c r="F40" s="44"/>
      <c r="G40" s="43"/>
      <c r="H40" s="43"/>
      <c r="I40" s="43"/>
      <c r="J40" s="43"/>
      <c r="K40" s="43"/>
      <c r="L40" s="18"/>
    </row>
    <row r="41" ht="15" customHeight="1" spans="2:12">
      <c r="B41" s="42"/>
      <c r="C41" s="54" t="s">
        <v>152</v>
      </c>
      <c r="D41" s="54"/>
      <c r="E41" s="43"/>
      <c r="F41" s="44"/>
      <c r="G41" s="43"/>
      <c r="H41" s="43"/>
      <c r="I41" s="43"/>
      <c r="J41" s="43"/>
      <c r="K41" s="43"/>
      <c r="L41" s="18"/>
    </row>
    <row r="42" ht="15" customHeight="1" spans="2:12">
      <c r="B42" s="42"/>
      <c r="C42" s="43"/>
      <c r="D42" s="44"/>
      <c r="E42" s="43"/>
      <c r="F42" s="44"/>
      <c r="G42" s="43"/>
      <c r="H42" s="43"/>
      <c r="I42" s="43"/>
      <c r="J42" s="43"/>
      <c r="K42" s="43"/>
      <c r="L42" s="18"/>
    </row>
    <row r="43" ht="15.75" customHeight="1" spans="2:12">
      <c r="B43" s="55" t="s">
        <v>153</v>
      </c>
      <c r="C43" s="56" t="s">
        <v>21</v>
      </c>
      <c r="D43" s="56"/>
      <c r="E43" s="43"/>
      <c r="F43" s="43"/>
      <c r="G43" s="43"/>
      <c r="H43" s="43"/>
      <c r="I43" s="43"/>
      <c r="J43" s="18"/>
      <c r="L43" s="4"/>
    </row>
    <row r="44" ht="15.75" customHeight="1" spans="2:12">
      <c r="B44" s="57" t="s">
        <v>22</v>
      </c>
      <c r="C44" s="56" t="s">
        <v>951</v>
      </c>
      <c r="D44" s="56"/>
      <c r="E44" s="43"/>
      <c r="F44" s="43"/>
      <c r="G44" s="43"/>
      <c r="H44" s="43"/>
      <c r="I44" s="43"/>
      <c r="J44" s="18"/>
      <c r="L44" s="4"/>
    </row>
    <row r="45" ht="15.75" customHeight="1" spans="2:12">
      <c r="B45" s="58" t="s">
        <v>24</v>
      </c>
      <c r="C45" s="56" t="s">
        <v>952</v>
      </c>
      <c r="D45" s="56"/>
      <c r="E45" s="43"/>
      <c r="F45" s="43"/>
      <c r="G45" s="43"/>
      <c r="H45" s="43"/>
      <c r="I45" s="43"/>
      <c r="J45" s="18"/>
      <c r="L45" s="4"/>
    </row>
    <row r="46" ht="15.75" customHeight="1" spans="2:12">
      <c r="B46" s="58" t="s">
        <v>26</v>
      </c>
      <c r="C46" s="56" t="s">
        <v>27</v>
      </c>
      <c r="D46" s="56"/>
      <c r="E46" s="43"/>
      <c r="F46" s="43"/>
      <c r="G46" s="43"/>
      <c r="H46" s="35"/>
      <c r="I46" s="18"/>
      <c r="J46" s="43"/>
      <c r="L46" s="4"/>
    </row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</sheetData>
  <sheetProtection password="CC4F" sheet="1"/>
  <mergeCells count="14">
    <mergeCell ref="C2:E2"/>
    <mergeCell ref="C3:E3"/>
    <mergeCell ref="A8:B8"/>
    <mergeCell ref="C8:E8"/>
    <mergeCell ref="B21:F21"/>
    <mergeCell ref="C24:E24"/>
    <mergeCell ref="B29:E29"/>
    <mergeCell ref="C32:E32"/>
    <mergeCell ref="B37:E37"/>
    <mergeCell ref="C41:D41"/>
    <mergeCell ref="C43:D43"/>
    <mergeCell ref="C44:D44"/>
    <mergeCell ref="C45:D45"/>
    <mergeCell ref="C46:D46"/>
  </mergeCells>
  <printOptions horizontalCentered="1"/>
  <pageMargins left="0.78740157480315" right="0.78740157480315" top="0.590551181102362" bottom="0.590551181102362" header="0.511811023622047" footer="0.511811023622047"/>
  <pageSetup paperSize="9" scale="75" firstPageNumber="0" orientation="landscape" useFirstPageNumber="1" horizontalDpi="300" verticalDpi="300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allowEditUser xmlns="https://web.wps.cn/et/2018/main" xmlns:s="http://schemas.openxmlformats.org/spreadsheetml/2006/main" hasInvisiblePropRange="0">
  <rangeList sheetStid="7" master="" otherUserPermission="visible"/>
  <rangeList sheetStid="14" master="" otherUserPermission="visible"/>
  <rangeList sheetStid="23" master="" otherUserPermission="visible"/>
  <rangeList sheetStid="22" master="" otherUserPermission="visible"/>
  <rangeList sheetStid="8" master="" otherUserPermission="visible"/>
  <rangeList sheetStid="12" master="" otherUserPermission="visible"/>
  <rangeList sheetStid="9" master="" otherUserPermission="visible"/>
  <rangeList sheetStid="10" master="" otherUserPermission="visible"/>
  <rangeList sheetStid="11" master="" otherUserPermission="visible"/>
  <rangeList sheetStid="13" master="" otherUserPermission="visible"/>
  <rangeList sheetStid="15" master="" otherUserPermission="visible"/>
  <rangeList sheetStid="18" master="" otherUserPermission="visible"/>
</allowEditUser>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BDF6B20F-E596-48D8-A957-69EC8C35B5B0}">
  <ds:schemaRefs/>
</ds:datastoreItem>
</file>

<file path=customXml/itemProps3.xml><?xml version="1.0" encoding="utf-8"?>
<ds:datastoreItem xmlns:ds="http://schemas.openxmlformats.org/officeDocument/2006/customXml" ds:itemID="{EC62516D-8486-4567-81B3-430F10DF4127}">
  <ds:schemaRefs/>
</ds:datastoreItem>
</file>

<file path=customXml/itemProps4.xml><?xml version="1.0" encoding="utf-8"?>
<ds:datastoreItem xmlns:ds="http://schemas.openxmlformats.org/officeDocument/2006/customXml" ds:itemID="{984619B7-359D-4D19-AD9A-4E456438C50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IDENTIFICAÇÃO DA UNIDADE</vt:lpstr>
      <vt:lpstr>INFORMAÇÕES TÉCNICAS</vt:lpstr>
      <vt:lpstr>FINANCEIRO GERAL </vt:lpstr>
      <vt:lpstr>FINANCEIRO DETALHADO </vt:lpstr>
      <vt:lpstr>EQUIPAMENTOS</vt:lpstr>
      <vt:lpstr>AIH-SIA</vt:lpstr>
      <vt:lpstr>INFRA-ESTRUTURA</vt:lpstr>
      <vt:lpstr>ATIVIDADE I</vt:lpstr>
      <vt:lpstr>RH</vt:lpstr>
      <vt:lpstr>NUTRIÇÃO</vt:lpstr>
      <vt:lpstr>ATIVIDADE II</vt:lpstr>
      <vt:lpstr>GASES, LAVANDERIA E RESÍDUO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WPS_1776965653</cp:lastModifiedBy>
  <dcterms:created xsi:type="dcterms:W3CDTF">2020-06-03T15:53:00Z</dcterms:created>
  <dcterms:modified xsi:type="dcterms:W3CDTF">2026-10-14T16:54:28Z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0x010100BB140D52C906BB4BAA491195F26649CD</vt:lpwstr>
  </property>
  <property fmtid="{D5CDD505-2E9C-101B-9397-08002B2CF9AE}" pid="3" name="ICV">
    <vt:lpwstr>998943BB0D264F38AA19F0A77DD3ED43_12</vt:lpwstr>
  </property>
  <property fmtid="{D5CDD505-2E9C-101B-9397-08002B2CF9AE}" pid="4" name="KSOProductBuildVer">
    <vt:lpwstr>1046-12.1.0.29162</vt:lpwstr>
  </property>
  <property fmtid="{D5CDD505-2E9C-101B-9397-08002B2CF9AE}" pid="5" name="CalculationRule">
    <vt:i4>0</vt:i4>
  </property>
</Properties>
</file>