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abamedorg.sharepoint.com/sites/FabaMed/Documentos Compartilhados/Prestação de Contas/01.ESTADO/UPA SC/2025/10- OUTUBRO/RIH/"/>
    </mc:Choice>
  </mc:AlternateContent>
  <xr:revisionPtr revIDLastSave="1" documentId="8_{6A9E652D-57F9-42D7-BBAD-AEFBFDDFD05E}" xr6:coauthVersionLast="47" xr6:coauthVersionMax="47" xr10:uidLastSave="{5220F4BD-F5A3-4AA4-A4A3-DFBF36F7B85A}"/>
  <bookViews>
    <workbookView xWindow="-120" yWindow="-120" windowWidth="29040" windowHeight="15720" xr2:uid="{00000000-000D-0000-FFFF-FFFF00000000}"/>
  </bookViews>
  <sheets>
    <sheet name="IDENTIFICAÇÃO DA UNIDADE" sheetId="7" r:id="rId1"/>
    <sheet name="EQUIPAMENTOS" sheetId="8" r:id="rId2"/>
    <sheet name="AIH-SIA" sheetId="12" r:id="rId3"/>
    <sheet name="INFRA-ESTRUTURA" sheetId="9" r:id="rId4"/>
    <sheet name="ATIVIDADE I" sheetId="10" r:id="rId5"/>
    <sheet name="RH" sheetId="11" r:id="rId6"/>
    <sheet name="NUTRIÇÃO" sheetId="13" r:id="rId7"/>
    <sheet name="INFORMAÇÕES TÉCNICAS" sheetId="14" r:id="rId8"/>
    <sheet name="ATIVIDADE II" sheetId="15" r:id="rId9"/>
    <sheet name="GASES, LAVANDERIA E RESÍDUO" sheetId="18" r:id="rId10"/>
    <sheet name="FINANCEIRO GERAL " sheetId="20" r:id="rId11"/>
    <sheet name="FINANCEIRO DETALHADO " sheetId="21" r:id="rId12"/>
  </sheets>
  <externalReferences>
    <externalReference r:id="rId13"/>
  </externalReferences>
  <definedNames>
    <definedName name="___xlfn_SUMIFS">#N/A</definedName>
    <definedName name="__xlfn_SUMIFS">#N/A</definedName>
    <definedName name="_xlnm.Print_Area" localSheetId="9">'GASES, LAVANDERIA E RESÍDUO'!$A$1:$G$46</definedName>
    <definedName name="_xlnm.Print_Area" localSheetId="0">'IDENTIFICAÇÃO DA UNIDADE'!$A$1:$L$23</definedName>
    <definedName name="_xlnm.Print_Area" localSheetId="7">'INFORMAÇÕES TÉCNICAS'!$A$2:$Q$22</definedName>
    <definedName name="_xlnm.Print_Area" localSheetId="3">'INFRA-ESTRUTURA'!$A$1:$H$65</definedName>
    <definedName name="_xlnm.Print_Area" localSheetId="6">NUTRIÇÃO!$A$1:$G$56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9" i="21" l="1"/>
  <c r="C46" i="20"/>
  <c r="C41" i="20"/>
  <c r="C40" i="20"/>
  <c r="C39" i="20"/>
  <c r="C38" i="20"/>
  <c r="C37" i="20"/>
  <c r="C36" i="20"/>
  <c r="C35" i="20"/>
  <c r="C34" i="20"/>
  <c r="C33" i="20"/>
  <c r="C16" i="20" s="1"/>
  <c r="C32" i="20"/>
  <c r="C31" i="20"/>
  <c r="C30" i="20"/>
  <c r="C29" i="20"/>
  <c r="C28" i="20"/>
  <c r="C27" i="20"/>
  <c r="C26" i="20"/>
  <c r="C25" i="20"/>
  <c r="C24" i="20"/>
  <c r="C23" i="20"/>
  <c r="C22" i="20"/>
  <c r="C21" i="20"/>
  <c r="C20" i="20"/>
  <c r="C19" i="20"/>
  <c r="C18" i="20"/>
  <c r="C17" i="20"/>
  <c r="C11" i="20"/>
  <c r="C43" i="20" s="1"/>
  <c r="C28" i="10" l="1"/>
  <c r="D204" i="11" l="1"/>
  <c r="D144" i="11" l="1"/>
  <c r="D206" i="11" s="1"/>
  <c r="C18" i="12" l="1"/>
  <c r="D18" i="12"/>
  <c r="D34" i="12" l="1"/>
  <c r="C34" i="12"/>
  <c r="D31" i="12"/>
  <c r="C31" i="12"/>
  <c r="C22" i="10"/>
  <c r="C14" i="10"/>
  <c r="C35" i="12" l="1"/>
  <c r="D35" i="12"/>
  <c r="G37" i="18"/>
  <c r="F37" i="18"/>
  <c r="G29" i="18"/>
  <c r="F29" i="18"/>
  <c r="G21" i="18"/>
  <c r="D11" i="15" l="1"/>
  <c r="D19" i="15"/>
  <c r="F36" i="13" l="1"/>
  <c r="G36" i="13"/>
  <c r="F45" i="13"/>
  <c r="G45" i="13"/>
  <c r="F47" i="13" l="1"/>
  <c r="G47" i="13"/>
</calcChain>
</file>

<file path=xl/sharedStrings.xml><?xml version="1.0" encoding="utf-8"?>
<sst xmlns="http://schemas.openxmlformats.org/spreadsheetml/2006/main" count="1543" uniqueCount="967">
  <si>
    <t>UNIDADE:</t>
  </si>
  <si>
    <t>UPA SC</t>
  </si>
  <si>
    <t>ANO:</t>
  </si>
  <si>
    <t>MÊS:</t>
  </si>
  <si>
    <t>CAMPO</t>
  </si>
  <si>
    <t>Responsável pelo preenchimento</t>
  </si>
  <si>
    <t>Nome:</t>
  </si>
  <si>
    <t>Cargo:</t>
  </si>
  <si>
    <t>Telefone:</t>
  </si>
  <si>
    <t>E-mail:</t>
  </si>
  <si>
    <t>VERSÃO 4.0</t>
  </si>
  <si>
    <t xml:space="preserve">                Secretaria da Saúde do Estado da Bahia</t>
  </si>
  <si>
    <t>ANO</t>
  </si>
  <si>
    <t xml:space="preserve">                Relatório de Informação Hospitalar</t>
  </si>
  <si>
    <t>MÊS</t>
  </si>
  <si>
    <t xml:space="preserve">ATENÇÃO: PREENCHA OS CAMPOS EM AMARELO. OS DEMAIS CAMPOS ESTÃO PROTEGIDOS. </t>
  </si>
  <si>
    <t>BLOCO A</t>
  </si>
  <si>
    <t>IDENTIFICAÇÃO DA UNIDADE</t>
  </si>
  <si>
    <t>Unidade:</t>
  </si>
  <si>
    <t>UNIDADE DE PRONTO ATENDIMENTO (UPA) DE SÃO CAETANO</t>
  </si>
  <si>
    <t>CNPJ:</t>
  </si>
  <si>
    <t>05.413.513/0001-20</t>
  </si>
  <si>
    <t>CNES:</t>
  </si>
  <si>
    <t>Instituição Gestora:</t>
  </si>
  <si>
    <t>FUNDAÇÃO ABM DE PESQUISA E EXTENSÃO NA ÁREA DE SAÚDE - FABAMED</t>
  </si>
  <si>
    <t>Endereço:</t>
  </si>
  <si>
    <t xml:space="preserve">RUA ANA MARIANI BITENCOURT, S/N - SÃO CAETANO </t>
  </si>
  <si>
    <t>Cidade:</t>
  </si>
  <si>
    <t>SALVADOR - BA</t>
  </si>
  <si>
    <t>Responsável pela Unidade:</t>
  </si>
  <si>
    <t xml:space="preserve">      Secretaria da Saúde do Estado da Bahia</t>
  </si>
  <si>
    <t xml:space="preserve">     Relatório de Informação Hospitalar</t>
  </si>
  <si>
    <t>BLOCO G</t>
  </si>
  <si>
    <t>RELAÇÃO DE EQUIPAMENTOS MÉDICO-HOSPITALAR</t>
  </si>
  <si>
    <t>Campo</t>
  </si>
  <si>
    <t>Equipamento</t>
  </si>
  <si>
    <t>Data de Aquisição do Equipamento</t>
  </si>
  <si>
    <t>Fabricante</t>
  </si>
  <si>
    <t>Modelo</t>
  </si>
  <si>
    <t>Série</t>
  </si>
  <si>
    <t>Tombamento SESAB</t>
  </si>
  <si>
    <t>Estado de Conservação</t>
  </si>
  <si>
    <t>Setor / Localização</t>
  </si>
  <si>
    <t>Contrato Manutenção</t>
  </si>
  <si>
    <t>Empresa Contratada</t>
  </si>
  <si>
    <t>Valor do Contrato</t>
  </si>
  <si>
    <t>Data da Ultima Realização de Manutenção Preventiva no Mês</t>
  </si>
  <si>
    <t>Data da Ultima Realização de Manutenção Corretiva no Mês</t>
  </si>
  <si>
    <t>Custo Manutenção Corretiva / Equipamento Sem Cobertura</t>
  </si>
  <si>
    <t>Descrição dos Serviços Realizados no Mês</t>
  </si>
  <si>
    <t>Número Dias Parados</t>
  </si>
  <si>
    <t>Impacto na Assistência</t>
  </si>
  <si>
    <t xml:space="preserve">ASPIRADOR PORTÁTIL </t>
  </si>
  <si>
    <t>PROTEC</t>
  </si>
  <si>
    <t>EVOLUTION 5000</t>
  </si>
  <si>
    <t>BOM</t>
  </si>
  <si>
    <r>
      <rPr>
        <sz val="8"/>
        <color indexed="8"/>
        <rFont val="Calibri"/>
        <family val="2"/>
      </rPr>
      <t xml:space="preserve">SALA </t>
    </r>
    <r>
      <rPr>
        <sz val="8"/>
        <color indexed="63"/>
        <rFont val="Calibri"/>
        <family val="2"/>
      </rPr>
      <t>V</t>
    </r>
    <r>
      <rPr>
        <sz val="8"/>
        <color indexed="8"/>
        <rFont val="Calibri"/>
        <family val="2"/>
      </rPr>
      <t>ERME</t>
    </r>
    <r>
      <rPr>
        <sz val="8"/>
        <color indexed="63"/>
        <rFont val="Calibri"/>
        <family val="2"/>
      </rPr>
      <t>LHA</t>
    </r>
  </si>
  <si>
    <t>SIM</t>
  </si>
  <si>
    <t>HENNATECH</t>
  </si>
  <si>
    <t xml:space="preserve"> O VALOR  COBRE TODOS OS EQUIPAMENTOS ASSISTIDO PELA HENNATECH R$4.570,00</t>
  </si>
  <si>
    <r>
      <rPr>
        <sz val="8"/>
        <color indexed="8"/>
        <rFont val="Calibri"/>
        <family val="2"/>
      </rPr>
      <t xml:space="preserve">SALA </t>
    </r>
    <r>
      <rPr>
        <sz val="8"/>
        <color indexed="63"/>
        <rFont val="Calibri"/>
        <family val="2"/>
      </rPr>
      <t>VERMELHA</t>
    </r>
  </si>
  <si>
    <t>AUTOCLAVE</t>
  </si>
  <si>
    <t>SERCON</t>
  </si>
  <si>
    <t>AHMC5</t>
  </si>
  <si>
    <t>0.0332</t>
  </si>
  <si>
    <t>BALANÇA</t>
  </si>
  <si>
    <t>LÍDER</t>
  </si>
  <si>
    <t>P-300C</t>
  </si>
  <si>
    <t>CONSULTÓRIO 1</t>
  </si>
  <si>
    <t>NÃO</t>
  </si>
  <si>
    <t>INTERNO</t>
  </si>
  <si>
    <t>P-200C</t>
  </si>
  <si>
    <t>TRIAGEM</t>
  </si>
  <si>
    <t>ROUPARIA</t>
  </si>
  <si>
    <t>SN</t>
  </si>
  <si>
    <t>SALA VERMELHA</t>
  </si>
  <si>
    <t>SALA AMARELA</t>
  </si>
  <si>
    <t>-</t>
  </si>
  <si>
    <t>DESFIBRILADOR</t>
  </si>
  <si>
    <t>MINDRAY</t>
  </si>
  <si>
    <t>BENEHART</t>
  </si>
  <si>
    <t>EL78038312</t>
  </si>
  <si>
    <t>ELETROCARDIOGRAFO</t>
  </si>
  <si>
    <t>ALFAMED</t>
  </si>
  <si>
    <t>12 CANAIS</t>
  </si>
  <si>
    <t>CO30000396</t>
  </si>
  <si>
    <t xml:space="preserve"> ECG</t>
  </si>
  <si>
    <t>HENATECH</t>
  </si>
  <si>
    <t>ESFIGNOMOMETRO</t>
  </si>
  <si>
    <t>PREMIUM</t>
  </si>
  <si>
    <r>
      <rPr>
        <sz val="8"/>
        <color indexed="8"/>
        <rFont val="Calibri"/>
        <family val="2"/>
      </rPr>
      <t>PREMIUM</t>
    </r>
  </si>
  <si>
    <r>
      <rPr>
        <sz val="7.5"/>
        <color indexed="8"/>
        <rFont val="Times New Roman"/>
        <family val="1"/>
      </rPr>
      <t xml:space="preserve">SALA </t>
    </r>
    <r>
      <rPr>
        <sz val="7.5"/>
        <color indexed="8"/>
        <rFont val="Times New Roman"/>
        <family val="1"/>
      </rPr>
      <t>OBSERVAÇÃO</t>
    </r>
  </si>
  <si>
    <t>FOCO PORTÁTIL</t>
  </si>
  <si>
    <t>MEDPEJ</t>
  </si>
  <si>
    <t>FL4000HREL</t>
  </si>
  <si>
    <t>GLICOSIMENTRO</t>
  </si>
  <si>
    <t>ACON</t>
  </si>
  <si>
    <r>
      <rPr>
        <sz val="8"/>
        <color indexed="8"/>
        <rFont val="Calibri"/>
        <family val="2"/>
      </rPr>
      <t xml:space="preserve">ON CALL </t>
    </r>
    <r>
      <rPr>
        <sz val="8"/>
        <color indexed="8"/>
        <rFont val="Calibri"/>
        <family val="2"/>
      </rPr>
      <t>PLUS</t>
    </r>
  </si>
  <si>
    <t>103S00517</t>
  </si>
  <si>
    <t>MEDICAÇÃO</t>
  </si>
  <si>
    <t>103S00A2A9C</t>
  </si>
  <si>
    <r>
      <rPr>
        <sz val="8"/>
        <color indexed="8"/>
        <rFont val="Calibri"/>
        <family val="2"/>
      </rPr>
      <t>ON CA</t>
    </r>
    <r>
      <rPr>
        <sz val="8"/>
        <color indexed="63"/>
        <rFont val="Calibri"/>
        <family val="2"/>
      </rPr>
      <t>L</t>
    </r>
    <r>
      <rPr>
        <sz val="8"/>
        <color indexed="8"/>
        <rFont val="Calibri"/>
        <family val="2"/>
      </rPr>
      <t xml:space="preserve">L </t>
    </r>
    <r>
      <rPr>
        <sz val="8"/>
        <color indexed="8"/>
        <rFont val="Calibri"/>
        <family val="2"/>
      </rPr>
      <t>PLUS</t>
    </r>
  </si>
  <si>
    <t>303D1035265</t>
  </si>
  <si>
    <r>
      <rPr>
        <sz val="7.5"/>
        <color indexed="8"/>
        <rFont val="Times New Roman"/>
        <family val="1"/>
      </rPr>
      <t>TRIAGEM</t>
    </r>
  </si>
  <si>
    <t>103S0131D43</t>
  </si>
  <si>
    <r>
      <rPr>
        <sz val="7.5"/>
        <color indexed="8"/>
        <rFont val="Times New Roman"/>
        <family val="1"/>
      </rPr>
      <t xml:space="preserve">SALA </t>
    </r>
    <r>
      <rPr>
        <sz val="7.5"/>
        <color indexed="63"/>
        <rFont val="Times New Roman"/>
        <family val="1"/>
      </rPr>
      <t>V</t>
    </r>
    <r>
      <rPr>
        <sz val="7.5"/>
        <color indexed="8"/>
        <rFont val="Times New Roman"/>
        <family val="1"/>
      </rPr>
      <t>ERME</t>
    </r>
    <r>
      <rPr>
        <sz val="7.5"/>
        <color indexed="63"/>
        <rFont val="Times New Roman"/>
        <family val="1"/>
      </rPr>
      <t>LHA</t>
    </r>
  </si>
  <si>
    <t>303D1002BFE</t>
  </si>
  <si>
    <r>
      <rPr>
        <sz val="7.5"/>
        <color indexed="8"/>
        <rFont val="Times New Roman"/>
        <family val="1"/>
      </rPr>
      <t xml:space="preserve">SALA </t>
    </r>
    <r>
      <rPr>
        <sz val="7.5"/>
        <color indexed="63"/>
        <rFont val="Times New Roman"/>
        <family val="1"/>
      </rPr>
      <t>VERMELHA</t>
    </r>
  </si>
  <si>
    <t>ON CALL PLUS</t>
  </si>
  <si>
    <t>GRUPO GERADOR</t>
  </si>
  <si>
    <t>BRASIL GERADORES</t>
  </si>
  <si>
    <t>BRG 110</t>
  </si>
  <si>
    <t>SUBSOLO</t>
  </si>
  <si>
    <t>MONITOR MULTIPARAMÉTRICO</t>
  </si>
  <si>
    <t>V500E</t>
  </si>
  <si>
    <t>V5E0000170</t>
  </si>
  <si>
    <t>V600</t>
  </si>
  <si>
    <t>V600000820</t>
  </si>
  <si>
    <t>ISOLAMENTO</t>
  </si>
  <si>
    <t>V600000819</t>
  </si>
  <si>
    <t>V600000818</t>
  </si>
  <si>
    <t>V600000559</t>
  </si>
  <si>
    <t>V600001320</t>
  </si>
  <si>
    <t>V600001310</t>
  </si>
  <si>
    <t>V5E0000168</t>
  </si>
  <si>
    <t>OBS. PEDIATRICA</t>
  </si>
  <si>
    <t>V600001287</t>
  </si>
  <si>
    <t>NEGATOSCOPIO</t>
  </si>
  <si>
    <t>TECMED</t>
  </si>
  <si>
    <t>TNNEL</t>
  </si>
  <si>
    <r>
      <rPr>
        <sz val="8"/>
        <color indexed="8"/>
        <rFont val="Calibri"/>
        <family val="2"/>
      </rPr>
      <t>00396S78</t>
    </r>
  </si>
  <si>
    <r>
      <rPr>
        <sz val="8"/>
        <color indexed="8"/>
        <rFont val="Calibri"/>
        <family val="2"/>
      </rPr>
      <t xml:space="preserve">SALA </t>
    </r>
    <r>
      <rPr>
        <sz val="8"/>
        <color indexed="63"/>
        <rFont val="Calibri"/>
        <family val="2"/>
      </rPr>
      <t>1</t>
    </r>
  </si>
  <si>
    <r>
      <rPr>
        <sz val="8"/>
        <color indexed="63"/>
        <rFont val="Calibri"/>
        <family val="2"/>
      </rPr>
      <t xml:space="preserve">00 3 </t>
    </r>
    <r>
      <rPr>
        <sz val="8"/>
        <color indexed="8"/>
        <rFont val="Calibri"/>
        <family val="2"/>
      </rPr>
      <t>96576</t>
    </r>
  </si>
  <si>
    <r>
      <rPr>
        <sz val="8"/>
        <color indexed="8"/>
        <rFont val="Calibri"/>
        <family val="2"/>
      </rPr>
      <t xml:space="preserve">SALA </t>
    </r>
    <r>
      <rPr>
        <sz val="8"/>
        <color indexed="63"/>
        <rFont val="Calibri"/>
        <family val="2"/>
      </rPr>
      <t>V</t>
    </r>
    <r>
      <rPr>
        <sz val="8"/>
        <color indexed="8"/>
        <rFont val="Calibri"/>
        <family val="2"/>
      </rPr>
      <t>ER</t>
    </r>
    <r>
      <rPr>
        <sz val="8"/>
        <color indexed="63"/>
        <rFont val="Calibri"/>
        <family val="2"/>
      </rPr>
      <t>MELHA</t>
    </r>
  </si>
  <si>
    <r>
      <rPr>
        <sz val="8"/>
        <color indexed="8"/>
        <rFont val="Calibri"/>
        <family val="2"/>
      </rPr>
      <t xml:space="preserve">SALA </t>
    </r>
    <r>
      <rPr>
        <sz val="8"/>
        <color indexed="8"/>
        <rFont val="Calibri"/>
        <family val="2"/>
      </rPr>
      <t>RAIOS-X</t>
    </r>
  </si>
  <si>
    <t>OXIMETRO</t>
  </si>
  <si>
    <t>SENSSE 10</t>
  </si>
  <si>
    <t>S100107417</t>
  </si>
  <si>
    <t>RAIO X FIXO</t>
  </si>
  <si>
    <t>SAWAE</t>
  </si>
  <si>
    <t>ALTUS ST543</t>
  </si>
  <si>
    <t>KM0394G</t>
  </si>
  <si>
    <t>SALA RAIOX</t>
  </si>
  <si>
    <t>RAIO X MÓVEL</t>
  </si>
  <si>
    <t>VMI</t>
  </si>
  <si>
    <t>AQUILLA MICROPROCESSADO</t>
  </si>
  <si>
    <t>SALA RAIO X</t>
  </si>
  <si>
    <t>RESPIRADOR / VENTILADOR</t>
  </si>
  <si>
    <t>LEISTUNG</t>
  </si>
  <si>
    <t>LUFT 3</t>
  </si>
  <si>
    <t>G18049</t>
  </si>
  <si>
    <t>SHANGRILA</t>
  </si>
  <si>
    <t>A510s</t>
  </si>
  <si>
    <t>SL510SXZZU6086</t>
  </si>
  <si>
    <t>SALA VERMELA</t>
  </si>
  <si>
    <t>SELADORA</t>
  </si>
  <si>
    <t>SELAPACK</t>
  </si>
  <si>
    <t>SELAPACK 350</t>
  </si>
  <si>
    <t>350P0917105</t>
  </si>
  <si>
    <t>VALDECIR FERREIRA DA CONCEIÇÃO</t>
  </si>
  <si>
    <t xml:space="preserve">ENGENHARIA </t>
  </si>
  <si>
    <t>71-988236209</t>
  </si>
  <si>
    <t>engenhariaclinica@fabamed.org.br</t>
  </si>
  <si>
    <t xml:space="preserve">                                                 Secretaria da Saúde do Estado da Bahia</t>
  </si>
  <si>
    <t xml:space="preserve">                                                  Relatório de Informação Hospitalar</t>
  </si>
  <si>
    <t>BLOCO H</t>
  </si>
  <si>
    <t>INFRA-ESTRUTURA E FINANCEIRO</t>
  </si>
  <si>
    <t>DESCRIÇÃO / DETALHAMENTO DA SOLICITAÇÃO</t>
  </si>
  <si>
    <t>DATA DA SOLICITAÇÃO</t>
  </si>
  <si>
    <t>NÚMERO DO PROCESSO</t>
  </si>
  <si>
    <t>VALOR ESTIMADO</t>
  </si>
  <si>
    <t>CLASSIFICAÇÃO</t>
  </si>
  <si>
    <t>SITUAÇÃO ATUAL DO PROCESSO</t>
  </si>
  <si>
    <t>AQUISIÇÃO DE BENS PERMANENTES (EQUIPAMENTOS)</t>
  </si>
  <si>
    <t>DESCRIÇÃO DO EQUIPAMENTOS / ESPECIFICAÇÃO</t>
  </si>
  <si>
    <t>CÓDIGO SIMPAS</t>
  </si>
  <si>
    <t>QUANTIDADE</t>
  </si>
  <si>
    <t>ENGENHEIRO ELETRICISTA</t>
  </si>
  <si>
    <t>BIONET</t>
  </si>
  <si>
    <t xml:space="preserve">10 CANAIS </t>
  </si>
  <si>
    <t xml:space="preserve">DIRETORA GERAL </t>
  </si>
  <si>
    <t>3303-0545</t>
  </si>
  <si>
    <t xml:space="preserve">                 Responsável pelo preenchimento:</t>
  </si>
  <si>
    <t>TOTAL</t>
  </si>
  <si>
    <t>04.01.Pequenas Cirurgias</t>
  </si>
  <si>
    <t>Nº ATEND.</t>
  </si>
  <si>
    <t>Frequência</t>
  </si>
  <si>
    <t>GRUPO 04 - PROCEDIMENTOS CIRÚRGICOS</t>
  </si>
  <si>
    <t>Campos</t>
  </si>
  <si>
    <t>BLOCO L</t>
  </si>
  <si>
    <t xml:space="preserve"> </t>
  </si>
  <si>
    <t xml:space="preserve">TOTAL </t>
  </si>
  <si>
    <t>03.01.06.010-0 - Atendimento Ortopédico com Imobilização Provisória</t>
  </si>
  <si>
    <t>3</t>
  </si>
  <si>
    <t>03.01.06.002-9 Atendimento de Urgência com Observação até 24 horas em Atenção Especializada</t>
  </si>
  <si>
    <t>2</t>
  </si>
  <si>
    <t>03.01.06.009-6 - Atendimento Médico em Unidade de Pronto Atendimento</t>
  </si>
  <si>
    <t>1</t>
  </si>
  <si>
    <t>GRUPO 03 - PROCEDIMENTOS CLÍNICOS</t>
  </si>
  <si>
    <t>BLOCO J</t>
  </si>
  <si>
    <t>02.11. MÉTODOS DIAGNOSTICO EM ESPECIALIDADES (ECG)</t>
  </si>
  <si>
    <t>02.04. DIAGNÓSTICO POR RADIOLOGIA</t>
  </si>
  <si>
    <t>02.02. DIAGNOSTICO EM LABORATÓRIO CLÍNICO</t>
  </si>
  <si>
    <t>GRUPO 02 - PROCEDIMENTOS COM FINALIDADE DIAGNÓSTICA</t>
  </si>
  <si>
    <t>BLOCO M</t>
  </si>
  <si>
    <t xml:space="preserve">                              Relatório de Informação Hospitalar</t>
  </si>
  <si>
    <t xml:space="preserve">UPA </t>
  </si>
  <si>
    <t xml:space="preserve">                             Secretaria de Saúde do Estado da Bahia</t>
  </si>
  <si>
    <t>Responsável pelo Preenchimento</t>
  </si>
  <si>
    <t>TOTAL GERAL RECURSOS HUMANOS</t>
  </si>
  <si>
    <t>TOTAL GERAL MÉDICOS</t>
  </si>
  <si>
    <t>Urologista</t>
  </si>
  <si>
    <t>5.47</t>
  </si>
  <si>
    <t>Ultrassonografista</t>
  </si>
  <si>
    <t>5.46</t>
  </si>
  <si>
    <t>Toco-Ginecologista</t>
  </si>
  <si>
    <t>5.45</t>
  </si>
  <si>
    <t xml:space="preserve">Radiologista </t>
  </si>
  <si>
    <t>5.44</t>
  </si>
  <si>
    <t>Proctologista</t>
  </si>
  <si>
    <t>5.43</t>
  </si>
  <si>
    <t>Pneumologista</t>
  </si>
  <si>
    <t>5.42</t>
  </si>
  <si>
    <t>Pediatra</t>
  </si>
  <si>
    <t>5.41</t>
  </si>
  <si>
    <t>Otorrino</t>
  </si>
  <si>
    <t>5.40</t>
  </si>
  <si>
    <t>Ortopedista</t>
  </si>
  <si>
    <t>5.39</t>
  </si>
  <si>
    <t>Oncologista Clínico - Quimioterapia</t>
  </si>
  <si>
    <t>5.38</t>
  </si>
  <si>
    <t>Oncologista Clínico - Ambulatório</t>
  </si>
  <si>
    <t>5.37</t>
  </si>
  <si>
    <t>Oncologista Cirúrgico</t>
  </si>
  <si>
    <t>5.36</t>
  </si>
  <si>
    <t>Obstetra</t>
  </si>
  <si>
    <t>5.35</t>
  </si>
  <si>
    <t>Neurologista</t>
  </si>
  <si>
    <t>5.34</t>
  </si>
  <si>
    <t>Neonatologista</t>
  </si>
  <si>
    <t>5.33</t>
  </si>
  <si>
    <t>Nefrologista</t>
  </si>
  <si>
    <t>5.32</t>
  </si>
  <si>
    <t xml:space="preserve">Médico do Trabalho </t>
  </si>
  <si>
    <t>5.31</t>
  </si>
  <si>
    <t>Intensivista</t>
  </si>
  <si>
    <t>5.30</t>
  </si>
  <si>
    <t>5.29</t>
  </si>
  <si>
    <t>Infectologista</t>
  </si>
  <si>
    <t>5.28</t>
  </si>
  <si>
    <t>Hematologista</t>
  </si>
  <si>
    <t>5.27</t>
  </si>
  <si>
    <t>Ginecologista</t>
  </si>
  <si>
    <t>5.26</t>
  </si>
  <si>
    <t>Gastroenterologista</t>
  </si>
  <si>
    <t>5.25</t>
  </si>
  <si>
    <t>Evolucionista Semana</t>
  </si>
  <si>
    <t>5.24</t>
  </si>
  <si>
    <t>Evolucionista FDS e Feriado</t>
  </si>
  <si>
    <t>5.23</t>
  </si>
  <si>
    <t>Endoscopista</t>
  </si>
  <si>
    <t>5.22</t>
  </si>
  <si>
    <t>Endocrinologista</t>
  </si>
  <si>
    <t>5.21</t>
  </si>
  <si>
    <t>Coloproctologista</t>
  </si>
  <si>
    <t>5.20</t>
  </si>
  <si>
    <t>Clínico Geral</t>
  </si>
  <si>
    <t>5.19</t>
  </si>
  <si>
    <t>Plantonista</t>
  </si>
  <si>
    <t>PJ</t>
  </si>
  <si>
    <t>12hs</t>
  </si>
  <si>
    <t>5.18</t>
  </si>
  <si>
    <t>Cirurgião Vascular</t>
  </si>
  <si>
    <t>5.17</t>
  </si>
  <si>
    <t>Cirurgião Plástico - Enfermaria</t>
  </si>
  <si>
    <t>5.16</t>
  </si>
  <si>
    <t>Cirurgião Plástico - Centro Cirúrgico</t>
  </si>
  <si>
    <t>5.15</t>
  </si>
  <si>
    <t>Cirurgião Pediatra</t>
  </si>
  <si>
    <t>5.14</t>
  </si>
  <si>
    <t>Cirurgião Geral</t>
  </si>
  <si>
    <t>5.13</t>
  </si>
  <si>
    <t>5.12</t>
  </si>
  <si>
    <t>5.11</t>
  </si>
  <si>
    <t>Cardiopediatra</t>
  </si>
  <si>
    <t>5.10</t>
  </si>
  <si>
    <t>Cardiologista Ambulatório</t>
  </si>
  <si>
    <t>5.9</t>
  </si>
  <si>
    <t>Cardiologista</t>
  </si>
  <si>
    <t>5.8</t>
  </si>
  <si>
    <t>Cabeça e Pescoço</t>
  </si>
  <si>
    <t>5.7</t>
  </si>
  <si>
    <t>Auditor Médico</t>
  </si>
  <si>
    <t>5.6</t>
  </si>
  <si>
    <t>Angiologista</t>
  </si>
  <si>
    <t>5.5</t>
  </si>
  <si>
    <t>Anestesiologista</t>
  </si>
  <si>
    <t>5.4</t>
  </si>
  <si>
    <t>5.3</t>
  </si>
  <si>
    <t>5.2</t>
  </si>
  <si>
    <t>5.1</t>
  </si>
  <si>
    <t>5. Profissionais Médicos</t>
  </si>
  <si>
    <t>Jornada de Trabalho</t>
  </si>
  <si>
    <t>Vínculo Contratual</t>
  </si>
  <si>
    <t>Remuneração Mínima</t>
  </si>
  <si>
    <t>Remuneração Máxima</t>
  </si>
  <si>
    <t>Quantidade</t>
  </si>
  <si>
    <t>Carga Horária</t>
  </si>
  <si>
    <t>Cargo / Função</t>
  </si>
  <si>
    <t>TOTAL GERAL</t>
  </si>
  <si>
    <t>Vigilante</t>
  </si>
  <si>
    <t>4.7</t>
  </si>
  <si>
    <t>Técnico em Refrigeração</t>
  </si>
  <si>
    <t>4.6</t>
  </si>
  <si>
    <t>bioquimico</t>
  </si>
  <si>
    <t>4.5</t>
  </si>
  <si>
    <t>Tec. Laboratorio</t>
  </si>
  <si>
    <t>4.4</t>
  </si>
  <si>
    <t>Higienização / Serviços Gerais</t>
  </si>
  <si>
    <t>4.3</t>
  </si>
  <si>
    <t>Engenharia Clínica</t>
  </si>
  <si>
    <t>4.2</t>
  </si>
  <si>
    <t>Nutricionista</t>
  </si>
  <si>
    <t>4.1</t>
  </si>
  <si>
    <t>4. Profissionais Terceirizados</t>
  </si>
  <si>
    <t>Analista Contabil</t>
  </si>
  <si>
    <t>3.47</t>
  </si>
  <si>
    <t>Auxiliar Operacional</t>
  </si>
  <si>
    <t>3.46</t>
  </si>
  <si>
    <t>Supervisor de Serviços de Apoio</t>
  </si>
  <si>
    <t>3.45</t>
  </si>
  <si>
    <t xml:space="preserve">Auxiliar Administrativo </t>
  </si>
  <si>
    <t>3.44</t>
  </si>
  <si>
    <t>3.43</t>
  </si>
  <si>
    <t>Telefonista</t>
  </si>
  <si>
    <t>3.42</t>
  </si>
  <si>
    <t xml:space="preserve">Téc. em Edificação </t>
  </si>
  <si>
    <t>3.41</t>
  </si>
  <si>
    <t xml:space="preserve">Téc. de Segurança do Trabalho </t>
  </si>
  <si>
    <t>3.40</t>
  </si>
  <si>
    <t>Mensalista</t>
  </si>
  <si>
    <t>CLT</t>
  </si>
  <si>
    <t>24hs</t>
  </si>
  <si>
    <t xml:space="preserve">Téc. de Radiologia </t>
  </si>
  <si>
    <t>3.39</t>
  </si>
  <si>
    <t>3.38</t>
  </si>
  <si>
    <t xml:space="preserve">Téc. de Manutenção </t>
  </si>
  <si>
    <t>3.37</t>
  </si>
  <si>
    <t>44hs</t>
  </si>
  <si>
    <t xml:space="preserve">Téc. de Laboratório </t>
  </si>
  <si>
    <t>3.36</t>
  </si>
  <si>
    <t xml:space="preserve">Téc. de Informática </t>
  </si>
  <si>
    <t>3.35</t>
  </si>
  <si>
    <t>Téc. de Enfermagem (Unid. Fechada)</t>
  </si>
  <si>
    <t>3.34</t>
  </si>
  <si>
    <t>36hs</t>
  </si>
  <si>
    <t xml:space="preserve">Téc. de Enfermagem (Unid. Aberta) </t>
  </si>
  <si>
    <t>3.33</t>
  </si>
  <si>
    <t>Assistente Contabil</t>
  </si>
  <si>
    <t>3.32</t>
  </si>
  <si>
    <t>Analista Juridico</t>
  </si>
  <si>
    <t>3.31</t>
  </si>
  <si>
    <t>Téc em Esterilização</t>
  </si>
  <si>
    <t>3.30</t>
  </si>
  <si>
    <t>Secretária</t>
  </si>
  <si>
    <t>3.29</t>
  </si>
  <si>
    <t xml:space="preserve">Recepcionista </t>
  </si>
  <si>
    <t>3.28</t>
  </si>
  <si>
    <t>Porteiro</t>
  </si>
  <si>
    <t>3.27</t>
  </si>
  <si>
    <t>Motorista Administrativo</t>
  </si>
  <si>
    <t>3.26</t>
  </si>
  <si>
    <t xml:space="preserve">Motorista de Ambulância </t>
  </si>
  <si>
    <t>3.25</t>
  </si>
  <si>
    <t>Maqueiro</t>
  </si>
  <si>
    <t>3.24</t>
  </si>
  <si>
    <t xml:space="preserve">Líder de Compras </t>
  </si>
  <si>
    <t>3.23</t>
  </si>
  <si>
    <t>Jardineiro</t>
  </si>
  <si>
    <t>3.22</t>
  </si>
  <si>
    <t>Flebotomista</t>
  </si>
  <si>
    <t>3.21</t>
  </si>
  <si>
    <t>Faturista</t>
  </si>
  <si>
    <t>3.20</t>
  </si>
  <si>
    <t>Eletricista</t>
  </si>
  <si>
    <t>3.19</t>
  </si>
  <si>
    <t xml:space="preserve">Dispenseiro </t>
  </si>
  <si>
    <t>3.18</t>
  </si>
  <si>
    <t xml:space="preserve">Cozinheira </t>
  </si>
  <si>
    <t>3.17</t>
  </si>
  <si>
    <t xml:space="preserve">Copeira </t>
  </si>
  <si>
    <t>3.16</t>
  </si>
  <si>
    <t>Auxiliar Técnico de Manutenção</t>
  </si>
  <si>
    <t>3.15</t>
  </si>
  <si>
    <t xml:space="preserve">Auxiliar Serviços de Portaria </t>
  </si>
  <si>
    <t>3.14</t>
  </si>
  <si>
    <t xml:space="preserve">Auxiliar de Lavanderia / Rouparia </t>
  </si>
  <si>
    <t>3.13</t>
  </si>
  <si>
    <t xml:space="preserve">Auxiliar de Laboratório </t>
  </si>
  <si>
    <t>3.12</t>
  </si>
  <si>
    <t>Auxiliar de Farmácia</t>
  </si>
  <si>
    <t>3.11</t>
  </si>
  <si>
    <t xml:space="preserve">Auxiliar de Cozinha </t>
  </si>
  <si>
    <t>3.10</t>
  </si>
  <si>
    <t>Auxiliar Almoxarifado</t>
  </si>
  <si>
    <t>3.9</t>
  </si>
  <si>
    <t>3.8</t>
  </si>
  <si>
    <t xml:space="preserve">Aux. de Higien. / Serviços Gerais </t>
  </si>
  <si>
    <t>3.7</t>
  </si>
  <si>
    <t>Assistente de Manutenção</t>
  </si>
  <si>
    <t>3.6</t>
  </si>
  <si>
    <t>Assistente Administrativo</t>
  </si>
  <si>
    <t>3.5</t>
  </si>
  <si>
    <t>3.4</t>
  </si>
  <si>
    <t>Arquivista</t>
  </si>
  <si>
    <t>3.3</t>
  </si>
  <si>
    <t>Almoxarife</t>
  </si>
  <si>
    <t>3.2</t>
  </si>
  <si>
    <t>Agente de Coleta</t>
  </si>
  <si>
    <t>3.1</t>
  </si>
  <si>
    <t>3. Profissionais de Nível Médio / Técnicos</t>
  </si>
  <si>
    <t>Supervisor Administrativo</t>
  </si>
  <si>
    <t>2.21</t>
  </si>
  <si>
    <t>Enfermeira Líder</t>
  </si>
  <si>
    <t>2.20</t>
  </si>
  <si>
    <t>Supervisora de Enfermagem</t>
  </si>
  <si>
    <t>2.19</t>
  </si>
  <si>
    <t>Enfermeira Trainee</t>
  </si>
  <si>
    <t>2.18</t>
  </si>
  <si>
    <t>Terapeuta Ocupacional</t>
  </si>
  <si>
    <t>2.17</t>
  </si>
  <si>
    <t>Psicólogo</t>
  </si>
  <si>
    <t>2.16</t>
  </si>
  <si>
    <t>2.15</t>
  </si>
  <si>
    <t>Fonoaudiologa</t>
  </si>
  <si>
    <t>2.14</t>
  </si>
  <si>
    <t xml:space="preserve">Fisioterapeuta </t>
  </si>
  <si>
    <t>2.13</t>
  </si>
  <si>
    <t>30hs</t>
  </si>
  <si>
    <t>Farmacêutico Hospitalar</t>
  </si>
  <si>
    <t>2.12</t>
  </si>
  <si>
    <t>Engenheiro do Trabalho</t>
  </si>
  <si>
    <t>2.11</t>
  </si>
  <si>
    <t>Enfermeira de Trabalho</t>
  </si>
  <si>
    <t>2.10</t>
  </si>
  <si>
    <t xml:space="preserve">Enfermeira (Unidade Aberta) </t>
  </si>
  <si>
    <t>2.9</t>
  </si>
  <si>
    <t>44HS</t>
  </si>
  <si>
    <t xml:space="preserve">Enfermeira </t>
  </si>
  <si>
    <t>2.8</t>
  </si>
  <si>
    <t xml:space="preserve">Enfermeira (SCIH) </t>
  </si>
  <si>
    <t>2.7</t>
  </si>
  <si>
    <t>Bioquímico</t>
  </si>
  <si>
    <t>2.6</t>
  </si>
  <si>
    <t>Assistente Social (Setor Fechado)</t>
  </si>
  <si>
    <t>2.5</t>
  </si>
  <si>
    <t>Assistente Social</t>
  </si>
  <si>
    <t>2.4</t>
  </si>
  <si>
    <t>Assessor Diretoria Geral</t>
  </si>
  <si>
    <t>2.3</t>
  </si>
  <si>
    <t>Assessor de Imprensa</t>
  </si>
  <si>
    <t>2.2</t>
  </si>
  <si>
    <t>2.1</t>
  </si>
  <si>
    <t>2. Profissionais de Nível Superior</t>
  </si>
  <si>
    <t>1.38</t>
  </si>
  <si>
    <t>1.37</t>
  </si>
  <si>
    <t>Supervisor de RH</t>
  </si>
  <si>
    <t>1.36</t>
  </si>
  <si>
    <t>Supervisor de Manutenção</t>
  </si>
  <si>
    <t>1.35</t>
  </si>
  <si>
    <t>Supervisor de Limpeza e Telefonia</t>
  </si>
  <si>
    <t>1.34</t>
  </si>
  <si>
    <t>Supervisor de Finanças</t>
  </si>
  <si>
    <t>1.33</t>
  </si>
  <si>
    <t>Supervisor de Compras</t>
  </si>
  <si>
    <t>1.32</t>
  </si>
  <si>
    <t>Supervisor de Almoxarifado</t>
  </si>
  <si>
    <t>1.31</t>
  </si>
  <si>
    <t>Supervisor da Ouvidoria</t>
  </si>
  <si>
    <t>1.30</t>
  </si>
  <si>
    <t xml:space="preserve">Gerente Operacional (Enfermeiro) </t>
  </si>
  <si>
    <t>1.29</t>
  </si>
  <si>
    <t>1.28</t>
  </si>
  <si>
    <t xml:space="preserve">Diretor Técnico (Médico) </t>
  </si>
  <si>
    <t>1.27</t>
  </si>
  <si>
    <t>Diretor de Ensino e Pesquisa</t>
  </si>
  <si>
    <t>1.26</t>
  </si>
  <si>
    <t>Diretor de Assistência a Saúde</t>
  </si>
  <si>
    <t>1.25</t>
  </si>
  <si>
    <t xml:space="preserve">Diretor Geral (Gestor) </t>
  </si>
  <si>
    <t>1.24</t>
  </si>
  <si>
    <t>Diretor Administrativo-Financeiro</t>
  </si>
  <si>
    <t>1.23</t>
  </si>
  <si>
    <t>Coordenador Vascular</t>
  </si>
  <si>
    <t>1.22</t>
  </si>
  <si>
    <t>Coordenador UTI</t>
  </si>
  <si>
    <t>1.21</t>
  </si>
  <si>
    <t>Coordenador TI</t>
  </si>
  <si>
    <t>1.20</t>
  </si>
  <si>
    <t>Coordenador de DP</t>
  </si>
  <si>
    <t>1.19</t>
  </si>
  <si>
    <t>Coordenador Serviço Social</t>
  </si>
  <si>
    <t>1.18</t>
  </si>
  <si>
    <t>Coordenador Nutrição</t>
  </si>
  <si>
    <t>1.17</t>
  </si>
  <si>
    <t>Coordenador Laboratório</t>
  </si>
  <si>
    <t>1.16</t>
  </si>
  <si>
    <t>Coordenador Internação Domiciliar</t>
  </si>
  <si>
    <t>1.15</t>
  </si>
  <si>
    <t>Coordenador Fisioterapia</t>
  </si>
  <si>
    <t>1.14</t>
  </si>
  <si>
    <t>Coordenador Farmácia</t>
  </si>
  <si>
    <t>1.13</t>
  </si>
  <si>
    <t>Coordenador Enfermagem</t>
  </si>
  <si>
    <t>1.12</t>
  </si>
  <si>
    <t>Coordenador Emergencia Cirurgica</t>
  </si>
  <si>
    <t>1.11</t>
  </si>
  <si>
    <t>Coordenador Emergencia</t>
  </si>
  <si>
    <t>1.10</t>
  </si>
  <si>
    <t>Coordenador de Residência Clínica</t>
  </si>
  <si>
    <t>1.9</t>
  </si>
  <si>
    <t>Coordenador de Residência Cirurgica</t>
  </si>
  <si>
    <t>1.8</t>
  </si>
  <si>
    <t xml:space="preserve">Coordenador Contas Médicas </t>
  </si>
  <si>
    <t>1.7</t>
  </si>
  <si>
    <t>Coordenador Clinica Cirurgica</t>
  </si>
  <si>
    <t>1.6</t>
  </si>
  <si>
    <t>Coordenador CCIH</t>
  </si>
  <si>
    <t>1.5</t>
  </si>
  <si>
    <t>Coordenador Bloco Cirurgico</t>
  </si>
  <si>
    <t>1.4</t>
  </si>
  <si>
    <t>Coordenador Bioimagem</t>
  </si>
  <si>
    <t>1.3</t>
  </si>
  <si>
    <t>Coordenador Ambulatório</t>
  </si>
  <si>
    <t>1.2</t>
  </si>
  <si>
    <t>Coordenador Administrativo</t>
  </si>
  <si>
    <t>1.1</t>
  </si>
  <si>
    <t>1. Diretorias / Coordenações / Supervisões</t>
  </si>
  <si>
    <t>PLANILHA DE INFORMAÇÕES - RECURSOS HUMANOS</t>
  </si>
  <si>
    <t>BLOCO I</t>
  </si>
  <si>
    <t xml:space="preserve">                                                             Relatório de Informação Hospitalar</t>
  </si>
  <si>
    <t xml:space="preserve">                                                             Secretaria da Saúde do Estado da Bahia</t>
  </si>
  <si>
    <t>Responsável preenchimento:</t>
  </si>
  <si>
    <t>TOTAL DO GRUPO 04</t>
  </si>
  <si>
    <t>04.01 – PEQUENAS CIRURGIAS</t>
  </si>
  <si>
    <t>Grupo: 04 – PROCEDIMENTOS CIRÚRGICOS</t>
  </si>
  <si>
    <t>TOTAL DO GRUPO 03</t>
  </si>
  <si>
    <t>03.01.10.018-7 Terapia de Reidratação oral</t>
  </si>
  <si>
    <t>03.03.14.001-1  Lavagem Nasal</t>
  </si>
  <si>
    <t>03.01.10.010-1  Inalacao/Nebulização</t>
  </si>
  <si>
    <t>03.01.01.004-8  Consultas de Prof. De Nível Superior na Atenção Esp. (Exceto Médico)</t>
  </si>
  <si>
    <t>03.01.10.003-9  Aferição de Pressão Arterial</t>
  </si>
  <si>
    <t>03.01.10.001-2 Administracao de Medicamentos na Atenção Especializada</t>
  </si>
  <si>
    <t>01.01.04.002-4 Avaliação Antropométrica</t>
  </si>
  <si>
    <r>
      <rPr>
        <sz val="11"/>
        <color theme="1"/>
        <rFont val="Times New Roman"/>
        <family val="1"/>
      </rPr>
      <t xml:space="preserve">03.01.06.010-0 - </t>
    </r>
    <r>
      <rPr>
        <sz val="10"/>
        <color theme="1"/>
        <rFont val="Arial"/>
        <family val="2"/>
      </rPr>
      <t>ATENDIMENTO ORTOPÉDICO COM IMOBILIZACÃO PROVISÓRIA</t>
    </r>
  </si>
  <si>
    <t>03.01.06.010-0 Atendimento Ortopédico com Imobilização Provisória</t>
  </si>
  <si>
    <t>03.01.06.009-6 Atendimento Médico em Unidade de Pronto Atendimento</t>
  </si>
  <si>
    <t>Grupo: 03-PROCEDIMENTOS CLINICOS</t>
  </si>
  <si>
    <t>TOTAL DO GRUPO 02</t>
  </si>
  <si>
    <t>02.14  GLICEMIA CAPILAR</t>
  </si>
  <si>
    <t>02.11. MÉTODOS DIAGNÓSTICOS EM ESPECIALIDADES : ECG</t>
  </si>
  <si>
    <t>02.05. DIAGNÓSTICO POR ULTRA-SONOGRAFIA</t>
  </si>
  <si>
    <t>02.04. DIAGNOSTICO POR RADIOLOGIA</t>
  </si>
  <si>
    <t>Grupo: 02-PROCEDIMENTOS COM FINALIDADE DIAGNOSTICA</t>
  </si>
  <si>
    <t>FINANCEIRO</t>
  </si>
  <si>
    <t>FÍSICO</t>
  </si>
  <si>
    <t>PROCEDIMENTOS AMBULATORIAIS</t>
  </si>
  <si>
    <t>PRODUÇÃO AMBULATORIAL FÍSICO-FINANCEIRO</t>
  </si>
  <si>
    <t>BLOCO N</t>
  </si>
  <si>
    <t>Relatório de Informação Hospitalar</t>
  </si>
  <si>
    <t>UPA</t>
  </si>
  <si>
    <t>Secretaria da Saúde do Estado da Bahia</t>
  </si>
  <si>
    <t xml:space="preserve">Nutricionista </t>
  </si>
  <si>
    <t>TOTAL GERAL NO MÊS</t>
  </si>
  <si>
    <t>TOTAL DIETAS LÍQUIDAS NO MÊS</t>
  </si>
  <si>
    <t>und.</t>
  </si>
  <si>
    <t>5. Dieta Líquida / 5.6 Fórmula Enteral</t>
  </si>
  <si>
    <t>5. Dieta Líquida / 5.5 Fórmula Infantil</t>
  </si>
  <si>
    <t>5. Dieta Líquida / 5.4 Fórmula Láctea ou Não Láctea</t>
  </si>
  <si>
    <t>5. Dieta Líquida / 5.3 Líquida Restrita</t>
  </si>
  <si>
    <t>5. Dieta Líquida / 5.2 Semi-líquida</t>
  </si>
  <si>
    <t>5. Dieta Líquida / 5.1 Líquida</t>
  </si>
  <si>
    <t>VALOR PAGO</t>
  </si>
  <si>
    <t>QTDE. MÊS</t>
  </si>
  <si>
    <t>CNPJ PRESTADOR</t>
  </si>
  <si>
    <t>MEDIDA</t>
  </si>
  <si>
    <t>ELEMENTOS DO CONTRATO</t>
  </si>
  <si>
    <t>TOTAL REFEIÇÕES NO MÊS</t>
  </si>
  <si>
    <t>4. Funcionários / 4.5 Ceia completa</t>
  </si>
  <si>
    <t>4. Funcionários / 4.4 Jantar</t>
  </si>
  <si>
    <t>4. Funcionários / 4.3 Lanche</t>
  </si>
  <si>
    <t>4. Funcionários / 4.2 Almoço</t>
  </si>
  <si>
    <t>4. Funcionários / 4.1 Desjejum</t>
  </si>
  <si>
    <t>3. Acompanhante / 3.6 Jantar</t>
  </si>
  <si>
    <t>3. Acompanhante / 3.5 Ceia completa</t>
  </si>
  <si>
    <t>3. Acompanhante / 3.4 Lanche</t>
  </si>
  <si>
    <t>3. Acompanhante / 3.3 Colação</t>
  </si>
  <si>
    <t>3. Acompanhante / 3.2 Almoço</t>
  </si>
  <si>
    <t>3. Acompanhante / 3.1 Desjejum</t>
  </si>
  <si>
    <t>2. Paciente Infantil / 2.7 Ceia leve</t>
  </si>
  <si>
    <t>2. Paciente Infantil / 2.6 Ceia completa</t>
  </si>
  <si>
    <t>2. Paciente Infantil / 2.5 Jantar</t>
  </si>
  <si>
    <t>2. Paciente Infantil / 2.4 Lanche</t>
  </si>
  <si>
    <t>2. Paciente Infantil / 2.3 Almoço</t>
  </si>
  <si>
    <t>2. Paciente Infantil / 2.2 Colação</t>
  </si>
  <si>
    <t>2. Paciente Infantil / 2.1 Desjejum</t>
  </si>
  <si>
    <t>1. Paciente Adulto / 1.7 Ceia leve</t>
  </si>
  <si>
    <t>1. Paciente Adulto / 1.6 Ceia completa</t>
  </si>
  <si>
    <t>1. Paciente Adulto / 1.5 Jantar</t>
  </si>
  <si>
    <t>1. Paciente Adulto / 1.4 Lanche</t>
  </si>
  <si>
    <t>1. Paciente Adulto / 1.3 Almoço</t>
  </si>
  <si>
    <t>1. Paciente Adulto / 1.2 Colação</t>
  </si>
  <si>
    <t>1. Paciente Adulto / 1.1 Desjejum</t>
  </si>
  <si>
    <t>DETALHAMENTO DESPESAS COM NUTRIÇÃO HOSPITALAR</t>
  </si>
  <si>
    <t>BLOCO F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</si>
  <si>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</si>
  <si>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HIGIENIZAÇÃO DAS ÁREAS DA UNIDADE</t>
  </si>
  <si>
    <t xml:space="preserve">CREA - BA </t>
  </si>
  <si>
    <t>VALDECI FERREIRA DA CONCEIÇÃO</t>
  </si>
  <si>
    <t>MANUTENÇÃO PREDIAL E MANUTENÇÃO CORRETIVA E PREVENTIVA DOS EQUIPAMENTOS</t>
  </si>
  <si>
    <t>IMPLANTAÇÃO DO NÚCLEO DE EDUCAÇÃO PERMANENTE (NEP) PARA VIABILIZAR TEINAMENTOS A TODA EQUIPE DE SAÚDE</t>
  </si>
  <si>
    <t>RODRIGO NOVAES SILVA</t>
  </si>
  <si>
    <t>CRESS</t>
  </si>
  <si>
    <t>VALMIRA SANTOS FERREIRA</t>
  </si>
  <si>
    <t>SERVIÇO DE ATENDIMENTO AO CLIENTE - SAC</t>
  </si>
  <si>
    <t xml:space="preserve"> COREN - BA</t>
  </si>
  <si>
    <t>COMISSÃO DA HUMANIZAÇÃO DA ASSISTENCIA</t>
  </si>
  <si>
    <t xml:space="preserve"> CRF - BA</t>
  </si>
  <si>
    <t>MARIA AUXILIADORA V. CAVALCANTE</t>
  </si>
  <si>
    <t>CRF</t>
  </si>
  <si>
    <t>COMISSÃO DE FARMÁCIA E TERAPÊUTICA</t>
  </si>
  <si>
    <t>CRM-BA</t>
  </si>
  <si>
    <t>ADRIANA ROCOBALDO</t>
  </si>
  <si>
    <t>COMISSÃO DE REVISÃO DE PRONTUÁRIOS</t>
  </si>
  <si>
    <t>COREN - BA</t>
  </si>
  <si>
    <t>JUCIANE ROCHA GUIMARÃES</t>
  </si>
  <si>
    <t>NÚCLEO DE EDUCAÇÃO PERMANENTE</t>
  </si>
  <si>
    <t>COMISSÃO DE AVALIAÇÃO E REVISÃO DE ÓBITOS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</si>
  <si>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</si>
  <si>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COMISSÃO DE AVALIAÇÃO DO PRONTUARIO DO PACIENTE</t>
  </si>
  <si>
    <t>RESOLUÇÃO COFEN Nº 593/2018 artº 4</t>
  </si>
  <si>
    <t>FACULTATIVA DEVIDO NÚMERO DE PROFISSIONAIS</t>
  </si>
  <si>
    <t>COMISSÃO DE ETICA DE ENFERMAGEM</t>
  </si>
  <si>
    <t>COMISSÃO DE ÉTICA MÉDICA</t>
  </si>
  <si>
    <t>COMISSÃO DE TRABALHO EM HUMANIZAÇÃO</t>
  </si>
  <si>
    <t>Número</t>
  </si>
  <si>
    <t>Cons./Estado</t>
  </si>
  <si>
    <t>Suplente</t>
  </si>
  <si>
    <t>Presidente / Responsável</t>
  </si>
  <si>
    <t>Informações Técnicas</t>
  </si>
  <si>
    <t>BLOCO B</t>
  </si>
  <si>
    <t>UPA S.CAETANO</t>
  </si>
  <si>
    <t>Percentual de profissionais de nível superior,sem experiencia anterior comprovada ,contratados a titulo de primeiro emprego</t>
  </si>
  <si>
    <t>Total geral de profissionais de nível superior (CLT)</t>
  </si>
  <si>
    <t>Total de profissionais de nível superior,sem experiencia anterior comprovada ,contratados a titulo de primeiro emprego</t>
  </si>
  <si>
    <t>Total</t>
  </si>
  <si>
    <t>Item</t>
  </si>
  <si>
    <t>BLOCO U - INDICADORES DE QUALIDADE (PROFISSIONAIS DE NÍVEL SUPERIOR)</t>
  </si>
  <si>
    <t>Percentual de profissionais de nível técnico,sem experiencia anterior comprovada ,contratados a titulo de primeiro emprego</t>
  </si>
  <si>
    <t>Total geral de profissionais de nível técnico</t>
  </si>
  <si>
    <t>Total de profissionais de nível técnico,sem experiencia anterior comprovada, contratados a titulo de primeiro emprego</t>
  </si>
  <si>
    <t>BLOCO U - INDICADORES DE QUALIDADE (PROFISSIONAIS DE NÍVEL TÉCNICO)</t>
  </si>
  <si>
    <t>01.568.077/0001-05 - TIPO E</t>
  </si>
  <si>
    <t>kg</t>
  </si>
  <si>
    <t>Descarte de Resíduos Hospitalares (Sólidos e Líquidos)</t>
  </si>
  <si>
    <t>01.568.077/0001-05 - TIPO A</t>
  </si>
  <si>
    <t>DETALHAMENTO DESPESAS COM DESCARTE DE RESÍDUOS SÓLIDOS E LÍQUIDOS</t>
  </si>
  <si>
    <t>Processamento de Roupa</t>
  </si>
  <si>
    <t>DETALHAMENTO DESPESAS COM LAVANDERIA</t>
  </si>
  <si>
    <t>Argônio 4.8</t>
  </si>
  <si>
    <t>m³</t>
  </si>
  <si>
    <t>Argônio 4.7</t>
  </si>
  <si>
    <t>Argônio 4.6</t>
  </si>
  <si>
    <t>Argônio 4.5</t>
  </si>
  <si>
    <t>Óxido Nitroso Medicinal</t>
  </si>
  <si>
    <t>12308450/0001-25</t>
  </si>
  <si>
    <t>Ar Comprimido Medicinal Gasoso</t>
  </si>
  <si>
    <t>Oxigênio Medicinal Líquido</t>
  </si>
  <si>
    <t>Oxigênio Medicinal Gasoso</t>
  </si>
  <si>
    <t>Frete</t>
  </si>
  <si>
    <t>Aluguel de Cilindro</t>
  </si>
  <si>
    <t>DETALHAMENTO DESPESAS COM GASES MEDICINAIS</t>
  </si>
  <si>
    <t>BLOCO E</t>
  </si>
  <si>
    <t xml:space="preserve">          </t>
  </si>
  <si>
    <t>CME</t>
  </si>
  <si>
    <t>ANALISTA ADMINISTRATIVO</t>
  </si>
  <si>
    <t>Rodrigo Novaes Silva</t>
  </si>
  <si>
    <t xml:space="preserve">Analista administrativo </t>
  </si>
  <si>
    <t>02.05 DIAGNOSTICO POR ULTRASSONOGRAFIA</t>
  </si>
  <si>
    <t>02.05. DIAGNÓSTICO POR ULTRASSONOGRAFIA</t>
  </si>
  <si>
    <t>4</t>
  </si>
  <si>
    <t>THIALLA CANDICE G. DA SILVA AMORIM</t>
  </si>
  <si>
    <t xml:space="preserve">ANALISTA ADMINISTRATIVO </t>
  </si>
  <si>
    <t>2.22</t>
  </si>
  <si>
    <t>FATURAMENTOUPAS@GMAIL.COM</t>
  </si>
  <si>
    <t>4.8</t>
  </si>
  <si>
    <t xml:space="preserve">Sup. Regulação </t>
  </si>
  <si>
    <t xml:space="preserve">NETO GERADOR </t>
  </si>
  <si>
    <t>Ana Paula Bastos</t>
  </si>
  <si>
    <t>(71) 99209-5915</t>
  </si>
  <si>
    <t>nutricaoscfabamed@gmail.com</t>
  </si>
  <si>
    <t xml:space="preserve">SUELY OLIVEIRA SANTOS TEIXEIRA </t>
  </si>
  <si>
    <t xml:space="preserve">EDUCAÇÃO PERMANENTE </t>
  </si>
  <si>
    <t>4hs</t>
  </si>
  <si>
    <t>04.861.978/0001-07</t>
  </si>
  <si>
    <t xml:space="preserve">RENAN COTINGUIBA </t>
  </si>
  <si>
    <t>40hs</t>
  </si>
  <si>
    <t>SL510SXZZV3483</t>
  </si>
  <si>
    <t xml:space="preserve">20 HS </t>
  </si>
  <si>
    <t xml:space="preserve">Assistente Departamento Pessoal </t>
  </si>
  <si>
    <t>Analista Dep Pessoal</t>
  </si>
  <si>
    <t>PLACA</t>
  </si>
  <si>
    <t>ALTO</t>
  </si>
  <si>
    <t>4.9</t>
  </si>
  <si>
    <t>( 71 ) 988236209</t>
  </si>
  <si>
    <t>RESOLUÇÃO COFEN nº 2.152/16 artº 3, letra a</t>
  </si>
  <si>
    <t>danificado</t>
  </si>
  <si>
    <t>3.48</t>
  </si>
  <si>
    <t>Líder Administrativo</t>
  </si>
  <si>
    <t>44hrs</t>
  </si>
  <si>
    <t>Téc. de Radiologia Treinee</t>
  </si>
  <si>
    <t>FERNANDA PEREIRA CAVALCANTE</t>
  </si>
  <si>
    <t>(71)99972-9257</t>
  </si>
  <si>
    <t>fernanda.cavalcante@fabamed.org.br</t>
  </si>
  <si>
    <t>(71 ) 99972-9257</t>
  </si>
  <si>
    <t>DIRETORA GERAL</t>
  </si>
  <si>
    <t>(71) 99972-9257</t>
  </si>
  <si>
    <t>Supervisor de Enfermagem</t>
  </si>
  <si>
    <t/>
  </si>
  <si>
    <t>3.49</t>
  </si>
  <si>
    <t>20hs</t>
  </si>
  <si>
    <t>Jovem Aprendiz Administrativo</t>
  </si>
  <si>
    <t>OUTUBRO</t>
  </si>
  <si>
    <t>ANTÔNIO LIMA RAMOS</t>
  </si>
  <si>
    <r>
      <rPr>
        <b/>
        <sz val="10"/>
        <rFont val="Tahoma"/>
        <family val="2"/>
        <charset val="1"/>
      </rPr>
      <t xml:space="preserve">                                                </t>
    </r>
    <r>
      <rPr>
        <b/>
        <sz val="10"/>
        <color rgb="FFFF0000"/>
        <rFont val="Tahoma"/>
        <family val="2"/>
        <charset val="1"/>
      </rPr>
      <t>Secretaria da Saúde do Estado da Bahia</t>
    </r>
  </si>
  <si>
    <t xml:space="preserve">                                                    Relatório de Informação Hospitalar</t>
  </si>
  <si>
    <t>BLOCO C</t>
  </si>
  <si>
    <t>SITUAÇÃO FINANCEIRA</t>
  </si>
  <si>
    <t>Conceito</t>
  </si>
  <si>
    <t>Valor</t>
  </si>
  <si>
    <t>A</t>
  </si>
  <si>
    <t>SALDO ANTERIOR</t>
  </si>
  <si>
    <t>B</t>
  </si>
  <si>
    <t>TOTAL RECEITAS</t>
  </si>
  <si>
    <t>B1</t>
  </si>
  <si>
    <t>CONTRATO SESAB / LÍQUIDO RECEBIDO</t>
  </si>
  <si>
    <t>B2</t>
  </si>
  <si>
    <t xml:space="preserve">APLICAÇÃO FINANCEIRA </t>
  </si>
  <si>
    <t>B3</t>
  </si>
  <si>
    <t>OUTROS RECEBIMENTOS</t>
  </si>
  <si>
    <t>C</t>
  </si>
  <si>
    <t>TOTAL DESPESA</t>
  </si>
  <si>
    <t>C1</t>
  </si>
  <si>
    <t>FOLHA</t>
  </si>
  <si>
    <t>C2</t>
  </si>
  <si>
    <t>SERVIÇOS MÉDICOS TERCEIRIZADOS</t>
  </si>
  <si>
    <t>C3</t>
  </si>
  <si>
    <t>SERVIÇOS ASSISTENCIAIS TERCEIRIZADOS</t>
  </si>
  <si>
    <t>C4</t>
  </si>
  <si>
    <t>MEDICAMENTOS</t>
  </si>
  <si>
    <t>C5</t>
  </si>
  <si>
    <t>MATERIAIS MÉDICOS</t>
  </si>
  <si>
    <t>C6</t>
  </si>
  <si>
    <t>LABORATÓRIO</t>
  </si>
  <si>
    <t>C7</t>
  </si>
  <si>
    <t>NUTRIÇÃO</t>
  </si>
  <si>
    <t>C8</t>
  </si>
  <si>
    <t>SERVIÇOS DE CONCESSÃO PÚBLICA</t>
  </si>
  <si>
    <t>C9</t>
  </si>
  <si>
    <t>LIMPEZA E HIGIENIZAÇÃO</t>
  </si>
  <si>
    <t>C10</t>
  </si>
  <si>
    <t>SERVIÇO DE MANUTENÇÃO</t>
  </si>
  <si>
    <t>C11</t>
  </si>
  <si>
    <t>MATERIAIS DE MANUTENÇÃO</t>
  </si>
  <si>
    <t>C12</t>
  </si>
  <si>
    <t>MATERIAL DE EXPEDIENTE</t>
  </si>
  <si>
    <t>C13</t>
  </si>
  <si>
    <t>LAVANDERIA</t>
  </si>
  <si>
    <t>C14</t>
  </si>
  <si>
    <t>TRANSPORTES</t>
  </si>
  <si>
    <t>C15</t>
  </si>
  <si>
    <t>COMUNICAÇÃO E MARKETING</t>
  </si>
  <si>
    <t>C16</t>
  </si>
  <si>
    <t>TEC. DA INFORMAÇÃO E COMUNICAÇÃO</t>
  </si>
  <si>
    <t>C17</t>
  </si>
  <si>
    <t>VIAGENS</t>
  </si>
  <si>
    <t>C18</t>
  </si>
  <si>
    <t>CONSULTORIAS</t>
  </si>
  <si>
    <t>C19</t>
  </si>
  <si>
    <t>TAXAS E JUROS</t>
  </si>
  <si>
    <t>C20</t>
  </si>
  <si>
    <t>MATERIAL PERMANENTE</t>
  </si>
  <si>
    <t>C21</t>
  </si>
  <si>
    <t>IMPOSTOS</t>
  </si>
  <si>
    <t>ENSINO E PESQUISA</t>
  </si>
  <si>
    <t>C22</t>
  </si>
  <si>
    <t>MATERIAL DE CONSUMO</t>
  </si>
  <si>
    <t>C23</t>
  </si>
  <si>
    <t>SEGUROS</t>
  </si>
  <si>
    <t>C24</t>
  </si>
  <si>
    <t>OUTROS NÃO DETALHADOS</t>
  </si>
  <si>
    <t>RESULTADO FINAL (A+B-C)</t>
  </si>
  <si>
    <t>D</t>
  </si>
  <si>
    <t>PROVISÃO TRABALHISTA (D1+D2)</t>
  </si>
  <si>
    <t>D1</t>
  </si>
  <si>
    <t>SALDO PROVISÃO ACUMULADO</t>
  </si>
  <si>
    <t>D2</t>
  </si>
  <si>
    <t>PROVISÃO DO MÊS</t>
  </si>
  <si>
    <t>MICHELE LIMA</t>
  </si>
  <si>
    <t>ANALISTA PREST. CONTAS JR</t>
  </si>
  <si>
    <t>71 3033-4507</t>
  </si>
  <si>
    <t>PRESTACAODECONTAS@FABAMED.ORG.BR</t>
  </si>
  <si>
    <r>
      <rPr>
        <b/>
        <sz val="10"/>
        <color rgb="FFFF0000"/>
        <rFont val="Tahoma"/>
        <family val="2"/>
        <charset val="1"/>
      </rPr>
      <t xml:space="preserve">Secretaria da Saúde do Estado da Bahia                                         </t>
    </r>
    <r>
      <rPr>
        <b/>
        <sz val="10"/>
        <rFont val="Tahoma"/>
        <family val="2"/>
        <charset val="1"/>
      </rPr>
      <t>UNIDADE:</t>
    </r>
  </si>
  <si>
    <r>
      <rPr>
        <b/>
        <sz val="10"/>
        <color rgb="FF333399"/>
        <rFont val="Tahoma"/>
        <family val="2"/>
        <charset val="1"/>
      </rPr>
      <t xml:space="preserve">Relatório de Informação Hospitalar                                                   </t>
    </r>
    <r>
      <rPr>
        <b/>
        <sz val="10"/>
        <rFont val="Tahoma"/>
        <family val="2"/>
        <charset val="1"/>
      </rPr>
      <t>ANO:</t>
    </r>
  </si>
  <si>
    <t>BLOCO D</t>
  </si>
  <si>
    <t>DETALHAMENTO DAS DESPESAS DA UNIDADE</t>
  </si>
  <si>
    <t>Código Objeto / Código Conceito</t>
  </si>
  <si>
    <t>Nota Explicativa / Detalhamento da Despesa</t>
  </si>
  <si>
    <t>Valor Pago</t>
  </si>
  <si>
    <t>1 - Folha / 1.1 - Salários</t>
  </si>
  <si>
    <t>1 - Folha / 1.2 - Obrigações Sociais / INSS</t>
  </si>
  <si>
    <t>1 - Folha / 1.3 - Obrigações Sociais / FGTS</t>
  </si>
  <si>
    <t>1 - Folha / 1.4 - Obrigações Sociais / PIS</t>
  </si>
  <si>
    <t>1 - Folha / 1.5 - Benefícios</t>
  </si>
  <si>
    <t>1 - Folha / 1.6 - Provisão (13°, férias, rescisões etc)</t>
  </si>
  <si>
    <t>1 - Folha / 1.7 - Seguros</t>
  </si>
  <si>
    <t>1 - Folha / 1.8 - RPA (autônomo)</t>
  </si>
  <si>
    <t>2 - Serviços Médicos Terceirizados / 2.1 - Anestesiologia</t>
  </si>
  <si>
    <t>2 - Serviços Médicos Terceirizados / 2.2 - Vasculares</t>
  </si>
  <si>
    <t>2 - Serviços Médicos Terceirizados / 2.3 - Cardiologia</t>
  </si>
  <si>
    <t>2 - Serviços Médicos Terceirizados / 2.4 - Radiologia</t>
  </si>
  <si>
    <t>2 - Serviços Médicos Terceirizados / 2.5 - Oncologia</t>
  </si>
  <si>
    <t>2 - Serviços Médicos Terceirizados / 2.6 - Proctologia</t>
  </si>
  <si>
    <t>2 - Serviços Médicos Terceirizados / 2.7 - Urologia</t>
  </si>
  <si>
    <t>2 - Serviços Médicos Terceirizados / 2.8 - Cirurgia Plástica</t>
  </si>
  <si>
    <t>2 - Serviços Médicos Terceirizados / 2.9 - Cirurgia Geral</t>
  </si>
  <si>
    <t>2 - Serviços Médicos Terceirizados / 2.10 - Cirurgia Cabeça e Pescoço</t>
  </si>
  <si>
    <t>2 - Serviços Médicos Terceirizados / 2.11 - Cirurgia Pediatrica</t>
  </si>
  <si>
    <t>2 - Serviços Médicos Terceirizados / 2.12 - Clínica Geral</t>
  </si>
  <si>
    <t>2 - Serviços Médicos Terceirizados / 2.13 - Obstetrícia</t>
  </si>
  <si>
    <t>2 - Serviços Médicos Terceirizados / 2.14 - Ultrassonografia</t>
  </si>
  <si>
    <t>2 - Serviços Médicos Terceirizados / 2.15 - Pediatria</t>
  </si>
  <si>
    <t>2 - Serviços Médicos Terceirizados / 2.16 - Ortopedia</t>
  </si>
  <si>
    <t>2 - Serviços Médicos Terceirizados / 2.17 - Plantonistas</t>
  </si>
  <si>
    <t>2 - Serviços Médicos Terceirizados / 2.18 - Toco-Ginecologia</t>
  </si>
  <si>
    <t>2 - Serviços Médicos Terceirizados / 2.19 - Neurologia</t>
  </si>
  <si>
    <t>2 - Serviços Médicos Terceirizados / 2.20 - Infectologia</t>
  </si>
  <si>
    <t>2 - Serviços Médicos Terceirizados / 2.21 - Pneumologia</t>
  </si>
  <si>
    <t>2 - Serviços Médicos Terceirizados / 2.22 - Gastroenterologia</t>
  </si>
  <si>
    <t>2 - Serviços Médicos Terceirizados / 2.23 - Coloproctologia</t>
  </si>
  <si>
    <t>2 - Serviços Médicos Terceirizados / 2.24 - Genecologia</t>
  </si>
  <si>
    <t>2 - Serviços Médicos Terceirizados / 2.25 - Hematologia</t>
  </si>
  <si>
    <t>2 - Serviços Médicos Terceirizados / 2.26 - Nefrologia</t>
  </si>
  <si>
    <t>2 - Serviços Médicos Terceirizados / 2.27 - Angiologia</t>
  </si>
  <si>
    <t>2 - Serviços Médicos Terceirizados / 2.28 - Neonatologia</t>
  </si>
  <si>
    <t>2 - Serviços Médicos Terceirizados / 2.29 - Terapia Intensiva Adulto</t>
  </si>
  <si>
    <t>2 - Serviços Médicos Terceirizados / 2.30 - Endocrinologia</t>
  </si>
  <si>
    <t>2 - Serviços Médicos Terceirizados / 2.31 - Nefropediatria</t>
  </si>
  <si>
    <t>2 - Serviços Médicos Terceirizados / 2.32 - Neuropediatria</t>
  </si>
  <si>
    <t>2 - Serviços Médicos Terceirizados / 2.33 - Cardiopediatria</t>
  </si>
  <si>
    <t>2 - Serviços Médicos Terceirizados / 2.34 - Oftalmologia</t>
  </si>
  <si>
    <t>2 - Serviços Médicos Terceirizados / 2.35 - Nutrologia</t>
  </si>
  <si>
    <t>2 - Serviços Médicos Terceirizados / 2.36 - Ecocardiografia</t>
  </si>
  <si>
    <t>2 - Serviços Médicos Terceirizados / 2.37 - Ensino e Pesquisa</t>
  </si>
  <si>
    <t>2 - Serviços Médicos Terceirizados / 2.38 - Outras Especialidades Médicas</t>
  </si>
  <si>
    <t>3 - Serviços Assistenciais Terceirizados / 3.1 - Hemodialise</t>
  </si>
  <si>
    <t>3 - Serviços Assistenciais Terceirizados / 3.2 - Endoscopia</t>
  </si>
  <si>
    <t>3 - Serviços Assistenciais Terceirizados / 3.3 - Internação Domiciliar</t>
  </si>
  <si>
    <t>3 - Serviços Assistenciais Terceirizados / 3.4 - Espirometria</t>
  </si>
  <si>
    <t>3 - Serviços Assistenciais Terceirizados / 3.5 - Eletroencefalograma</t>
  </si>
  <si>
    <t>3 - Serviços Assistenciais Terceirizados / 3.6 - Profissionais Nível Superior</t>
  </si>
  <si>
    <t>3 - Serviços Assistenciais Terceirizados / 3.7 - Esterilização</t>
  </si>
  <si>
    <t>4 - Medicamentos / 4.1 - Medicamentos</t>
  </si>
  <si>
    <t>4 - Medicamentos / 4.2 - Nutrição Parenteral</t>
  </si>
  <si>
    <t>5 - Materiais Médicos / 5.1 - Material Penso</t>
  </si>
  <si>
    <t>5 - Materiais Médicos / 5.2 - OPME</t>
  </si>
  <si>
    <t>5 - Materiais Médicos / 5.3 - CME</t>
  </si>
  <si>
    <t>5 - Materiais Médicos / 5.4 - Gases Medicinais</t>
  </si>
  <si>
    <t>5 - Materiais Médicos / 5.5 - Radiológicos</t>
  </si>
  <si>
    <t>6 - Laboratório / 6.1 - Insumos</t>
  </si>
  <si>
    <t>6 - Laboratório / 6.2 - Laboratório (Se Terceirizado)</t>
  </si>
  <si>
    <t>6 - Laboratório / 6.3 - PNCQ</t>
  </si>
  <si>
    <t>6 - Laboratório / 6.4 - Comodatos</t>
  </si>
  <si>
    <t>6 - Laboratório / 6.5 - Exames Terceirizados</t>
  </si>
  <si>
    <t>7 - Nutrição / 7.1 - Gêneros Alimentícios</t>
  </si>
  <si>
    <t>7 - Nutrição / 7.2 - Nutrição Enteral</t>
  </si>
  <si>
    <t>7 - Nutrição / 7.3 - Água Mineral</t>
  </si>
  <si>
    <t>7 - Nutrição / 7.4 - GLP</t>
  </si>
  <si>
    <t>7 - Nutrição / 7.5 - Descartáveis</t>
  </si>
  <si>
    <t>7 - Nutrição / 7.6 - Material de Limpeza</t>
  </si>
  <si>
    <t>8 - Serviços de Concessão Pública / 8.1 - Coleta de Lixo Hospitalar</t>
  </si>
  <si>
    <t>8 - Serviços de Concessão Pública / 8.2 - Telefonia</t>
  </si>
  <si>
    <t>8 - Serviços de Concessão Pública / 8.3 - Provedor de Internet</t>
  </si>
  <si>
    <t>8 - Serviços de Concessão Pública / 8.4 - Água</t>
  </si>
  <si>
    <t>8 - Serviços de Concessão Pública / 8.5 - Energia Elétrica</t>
  </si>
  <si>
    <t>9 - Limpeza e Higienização / 9.1 - Serviço de Limpeza e Higienização (terceirizado)</t>
  </si>
  <si>
    <t>9 - Limpeza e Higienização / 9.2 - Material de Limpeza e Higienização</t>
  </si>
  <si>
    <t>10 - Serviços de Manutenção / 10.1 - Engenharia Clínica</t>
  </si>
  <si>
    <t>10 - Serviços de Manutenção / 10.2 - Refrigeração</t>
  </si>
  <si>
    <t>10 - Serviços de Manutenção / 10.3 - Detetização</t>
  </si>
  <si>
    <t>10 - Serviços de Manutenção / 10.4 - Elevadores</t>
  </si>
  <si>
    <t>10 - Serviços de Manutenção / 10.5 - Gerador de Energia</t>
  </si>
  <si>
    <t>10 - Serviços de Manutenção / 10.6 - Contratos Manutenção Equip. Médico/Hospitalar</t>
  </si>
  <si>
    <t>10 - Serviços de Manutenção / 10.7 - Servidor de Telefonia</t>
  </si>
  <si>
    <t>10 - Serviços de Manutenção / 10.8 - Central Telefônica</t>
  </si>
  <si>
    <t>10 - Serviços de Manutenção / 10.9 - Prestações Eventuais de Serviços Terc. PF e PJ</t>
  </si>
  <si>
    <t>11 - Materiais de Manutenção / 11.1 - Material de Manutenção Predial</t>
  </si>
  <si>
    <t>11 - Materiais de Manutenção / 11.2 - Material de Manutenção Equipamentos (demais)</t>
  </si>
  <si>
    <t>11 - Materiais de Manutenção / 11.3 - Material de Manutenção Engenharia Clínica</t>
  </si>
  <si>
    <t>11 - Materiais de Manutenção / 11.4 - Fretes e Carretos Engenharia Clínica</t>
  </si>
  <si>
    <t>11 - Materiais de Manutenção / 11.5 - EPI</t>
  </si>
  <si>
    <t>12 - Material de Expediente / 12.1 - Impressos</t>
  </si>
  <si>
    <t>12 - Material de Expediente / 12.2 - Material Expediente</t>
  </si>
  <si>
    <t>13 - Lavanderia / 13.1 - Processamento de Roupa</t>
  </si>
  <si>
    <t>13 - Lavanderia / 13.2 - Material de Lavanderia</t>
  </si>
  <si>
    <t>13 - Lavanderia / 13.3 - Costuraria</t>
  </si>
  <si>
    <t>14 - Transportes / 14.1 - Combustiveis</t>
  </si>
  <si>
    <t>14 - Transportes / 14.2 - Seguros / Licenciamentos e Multas</t>
  </si>
  <si>
    <t>14 - Transportes / 14.3 - Manutenção Veículos</t>
  </si>
  <si>
    <t>14 - Transportes / 14.4 - Fretes e Correspondênciais</t>
  </si>
  <si>
    <t>14 - Transportes / 14.5 - Moto Boy</t>
  </si>
  <si>
    <t>14 - Transportes / 14.6 - Deslocamentos de Pacientes</t>
  </si>
  <si>
    <t>14 - Transportes / 14.7 - Táxi e Transporte Coletivo</t>
  </si>
  <si>
    <t>15 - Comunicação e Marketing / 15.1 - Propaganda / Publicações Legais</t>
  </si>
  <si>
    <t>15 - Comunicação e Marketing / 15.2 - Site</t>
  </si>
  <si>
    <t>15 - Comunicação e Marketing / 15.3 - Confraternizações</t>
  </si>
  <si>
    <t>15 - Comunicação e Marketing / 15.4 - Eventos</t>
  </si>
  <si>
    <t>15 - Comunicação e Marketing / 15.5 - Sinalização</t>
  </si>
  <si>
    <t>15 - Comunicação e Marketing / 15.6 - Material Gráfico</t>
  </si>
  <si>
    <t>15 - Comunicação e Marketing / 15.7 - Fardamento</t>
  </si>
  <si>
    <t>15 - Comunicação e Marketing / 15.8 - Crachá</t>
  </si>
  <si>
    <t>16 - Tec. da Informação / 16.1 - Serviços de Manutenção</t>
  </si>
  <si>
    <t>16 -Tec. da Informação / 16.2 - Software</t>
  </si>
  <si>
    <t>16 - Tec. da Informação / 16.3 - Tele Medicina</t>
  </si>
  <si>
    <t>17 - Viagens / 17.1 - Passagens</t>
  </si>
  <si>
    <t>17 - Viagens / 17.2 - Hospedagens</t>
  </si>
  <si>
    <t>17 - Viagens / 17.3 - Ajuda de Custo</t>
  </si>
  <si>
    <t>18 - Consultorias / 18.1 - Consultoria Juridica</t>
  </si>
  <si>
    <t>18 - Consultorias / 18.2 - Consultoria em Medicina do Trabalho</t>
  </si>
  <si>
    <t>18 - Consultorias / 18.3 - Consultoria em Gestão</t>
  </si>
  <si>
    <t>18 - Consultorias / 18.4 - Consultoria Financeira / Orçamentaria</t>
  </si>
  <si>
    <t>18 - Consultorias / 18.5 - Consultoria em Eficientização Energetica</t>
  </si>
  <si>
    <t>19 - Taxas e Juros / 19.1 - Taxas Bancárias</t>
  </si>
  <si>
    <t>19 - Taxas e Juros / 19.2 - Taxas Municipais / Estaduais / Federais</t>
  </si>
  <si>
    <t>19 - Taxas e Juros / 19.3 - Multas</t>
  </si>
  <si>
    <t>19 - Taxas e Juros /19.4 - Juros</t>
  </si>
  <si>
    <t>19 - Taxas e Juros / 19.5 - Custos Cartoriais</t>
  </si>
  <si>
    <t>20 - Ensino e Pesquisa / 20.1 - Bolsa Estagiários</t>
  </si>
  <si>
    <t>20 - Ensino e Pesquisa / 20.2 - Cursos e Capacitações</t>
  </si>
  <si>
    <t>20 - Ensino e Pesquisa / 20.3 - Ajuda de Custo</t>
  </si>
  <si>
    <t>20 - Ensino e Pesquisa / 20.4 - Seguros</t>
  </si>
  <si>
    <t>21 - Material Permanente / 21.1 - Equipamentos Médicos</t>
  </si>
  <si>
    <t>21 - Material Permanente / 21.2 - Locação de Equipamentos</t>
  </si>
  <si>
    <t>21 - Material Permanente / 21.3 - Móveis</t>
  </si>
  <si>
    <t>21 - Material Permanente / 21.4 - Locação de Móveis</t>
  </si>
  <si>
    <t>21 - Material Permanente / 21.5 - Equipamentos de Informática</t>
  </si>
  <si>
    <t>21 - Material Permanente / 21.6 - Locação de Veículos</t>
  </si>
  <si>
    <t>21 - Material Permanente / 21.7 - Utensílios</t>
  </si>
  <si>
    <t>22 - Impostos / 22.1 - ISS</t>
  </si>
  <si>
    <t>22 - Impostos / 22.2 - IR</t>
  </si>
  <si>
    <t>22 - Impostos / 22.3 - Outros</t>
  </si>
  <si>
    <t>23 - Material de Consumo / 23.1 - Manutenção</t>
  </si>
  <si>
    <t>24 - Seguros / 24.1 - Veículos</t>
  </si>
  <si>
    <t>24 - Seguros / 24.2 - Predial</t>
  </si>
  <si>
    <t>24 - Seguros / 24.3 - Equipamentos</t>
  </si>
  <si>
    <t>25 - Outros / 25.1 - Não detalhados</t>
  </si>
  <si>
    <t>TOTAL DESPESAS - FINANCEIRO DETALHADO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</si>
</sst>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-* #,##0\ _p_t_a_-;\-* #,##0\ _p_t_a_-;_-* &quot;- &quot;_p_t_a_-;_-@_-"/>
    <numFmt numFmtId="166" formatCode="&quot;R$ &quot;#,##0.00"/>
    <numFmt numFmtId="167" formatCode="* #,##0.00&quot;       &quot;;\-* #,##0.00&quot;       &quot;;* \-#&quot;       &quot;;@\ "/>
    <numFmt numFmtId="168" formatCode="000000000000"/>
    <numFmt numFmtId="169" formatCode="dd/mm/yy;@"/>
    <numFmt numFmtId="170" formatCode="dd\.mm\.yyyy;@"/>
    <numFmt numFmtId="171" formatCode="dd/mm/yyyy;@"/>
    <numFmt numFmtId="172" formatCode="m/d/yyyy"/>
    <numFmt numFmtId="173" formatCode="&quot;R$&quot;\ #,##0.00"/>
    <numFmt numFmtId="174" formatCode="00000000"/>
    <numFmt numFmtId="175" formatCode="0000000"/>
    <numFmt numFmtId="176" formatCode="_-* #,##0.00\ _P_t_s_-;\-* #,##0.00\ _P_t_s_-;_-* \-??\ _P_t_s_-;_-@_-"/>
    <numFmt numFmtId="177" formatCode="#,##0&quot;       &quot;;\-#,##0&quot;       &quot;;&quot; -       &quot;;@\ "/>
    <numFmt numFmtId="178" formatCode="#,##0&quot;       &quot;;\-#,##0&quot;       &quot;;&quot; -&quot;#&quot;       &quot;;@\ "/>
    <numFmt numFmtId="179" formatCode="&quot;R$ &quot;#,##0.00_);&quot;(R$ &quot;#,##0.00\)"/>
    <numFmt numFmtId="180" formatCode="&quot;R$ &quot;#,##0.00\ ;&quot;(R$ &quot;#,##0.00\)"/>
    <numFmt numFmtId="181" formatCode="#,##0.00&quot;       &quot;;\-#,##0.00&quot;       &quot;;&quot; -&quot;#&quot;       &quot;;@\ "/>
    <numFmt numFmtId="182" formatCode="#,##0.00_ ;[Red]\-#,##0.00\ "/>
    <numFmt numFmtId="183" formatCode="_-* #,##0.00_-;\-* #,##0.00_-;_-* &quot;-&quot;??_-;_-@"/>
    <numFmt numFmtId="184" formatCode="#,#00.00"/>
    <numFmt numFmtId="185" formatCode="0,000.00"/>
    <numFmt numFmtId="186" formatCode="* #,##0&quot;       &quot;;\-* #,##0&quot;       &quot;;* &quot;-       &quot;;@\ "/>
    <numFmt numFmtId="187" formatCode="* #,##0.0000&quot;       &quot;;\-* #,##0.0000&quot;       &quot;;* \-#&quot;       &quot;;@\ "/>
    <numFmt numFmtId="188" formatCode="0.0%"/>
  </numFmts>
  <fonts count="168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10"/>
      <name val="Tahoma"/>
      <family val="2"/>
    </font>
    <font>
      <b/>
      <sz val="9"/>
      <name val="Tahoma"/>
      <family val="2"/>
    </font>
    <font>
      <sz val="8"/>
      <name val="Arial"/>
      <family val="2"/>
    </font>
    <font>
      <b/>
      <sz val="11"/>
      <color indexed="62"/>
      <name val="Tahoma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0"/>
      <name val="Tahoma"/>
      <family val="2"/>
    </font>
    <font>
      <sz val="11"/>
      <color indexed="8"/>
      <name val="Calibri"/>
      <family val="2"/>
    </font>
    <font>
      <sz val="10"/>
      <name val="Tahoma"/>
      <family val="2"/>
    </font>
    <font>
      <b/>
      <sz val="15"/>
      <color indexed="56"/>
      <name val="Calibri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4"/>
      <name val="Tahoma"/>
      <family val="2"/>
    </font>
    <font>
      <b/>
      <sz val="15"/>
      <color indexed="10"/>
      <name val="Tahoma"/>
      <family val="2"/>
    </font>
    <font>
      <b/>
      <sz val="14"/>
      <name val="Tahoma"/>
      <family val="2"/>
    </font>
    <font>
      <b/>
      <sz val="15"/>
      <color indexed="62"/>
      <name val="Tahoma"/>
      <family val="2"/>
    </font>
    <font>
      <sz val="12"/>
      <name val="Tahoma"/>
      <family val="2"/>
    </font>
    <font>
      <b/>
      <sz val="16"/>
      <color indexed="62"/>
      <name val="Tahoma"/>
      <family val="2"/>
    </font>
    <font>
      <b/>
      <sz val="13"/>
      <color indexed="62"/>
      <name val="Tahoma"/>
      <family val="2"/>
    </font>
    <font>
      <b/>
      <sz val="12"/>
      <color indexed="9"/>
      <name val="Tahoma"/>
      <family val="2"/>
    </font>
    <font>
      <b/>
      <sz val="16"/>
      <name val="Tahoma"/>
      <family val="2"/>
    </font>
    <font>
      <b/>
      <sz val="16"/>
      <color indexed="9"/>
      <name val="Tahoma"/>
      <family val="2"/>
    </font>
    <font>
      <b/>
      <sz val="14"/>
      <color indexed="9"/>
      <name val="Tahoma"/>
      <family val="2"/>
    </font>
    <font>
      <sz val="16"/>
      <name val="Tahoma"/>
      <family val="2"/>
    </font>
    <font>
      <b/>
      <sz val="16"/>
      <name val="Tahoma"/>
      <family val="2"/>
      <charset val="1"/>
    </font>
    <font>
      <sz val="8"/>
      <color rgb="FF000000"/>
      <name val="Arial"/>
      <family val="2"/>
    </font>
    <font>
      <b/>
      <sz val="8"/>
      <color rgb="FFFF0000"/>
      <name val="Tahoma"/>
      <family val="2"/>
    </font>
    <font>
      <b/>
      <sz val="8"/>
      <color rgb="FF000000"/>
      <name val="Tahoma"/>
      <family val="2"/>
    </font>
    <font>
      <b/>
      <sz val="8"/>
      <color rgb="FF333399"/>
      <name val="Tahoma"/>
      <family val="2"/>
    </font>
    <font>
      <b/>
      <sz val="8"/>
      <color rgb="FF000000"/>
      <name val="Arial"/>
      <family val="2"/>
    </font>
    <font>
      <b/>
      <sz val="8"/>
      <color rgb="FFFFFFFF"/>
      <name val="Arial"/>
      <family val="2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sz val="8"/>
      <color rgb="FF080808"/>
      <name val="Calibri"/>
      <family val="2"/>
      <scheme val="minor"/>
    </font>
    <font>
      <sz val="8"/>
      <color rgb="FF2A2A2A"/>
      <name val="Calibri"/>
      <family val="2"/>
      <scheme val="minor"/>
    </font>
    <font>
      <sz val="8"/>
      <color indexed="8"/>
      <name val="Calibri"/>
      <family val="2"/>
    </font>
    <font>
      <sz val="8"/>
      <color indexed="63"/>
      <name val="Calibri"/>
      <family val="2"/>
    </font>
    <font>
      <b/>
      <sz val="8"/>
      <color rgb="FF000000"/>
      <name val="Calibri"/>
      <family val="2"/>
      <scheme val="minor"/>
    </font>
    <font>
      <sz val="7.5"/>
      <name val="Times New Roman"/>
      <family val="1"/>
    </font>
    <font>
      <sz val="7.5"/>
      <color indexed="8"/>
      <name val="Times New Roman"/>
      <family val="1"/>
    </font>
    <font>
      <sz val="7.5"/>
      <color rgb="FF070707"/>
      <name val="Times New Roman"/>
      <family val="1"/>
    </font>
    <font>
      <sz val="7.5"/>
      <color indexed="63"/>
      <name val="Times New Roman"/>
      <family val="1"/>
    </font>
    <font>
      <sz val="8"/>
      <color rgb="FF181818"/>
      <name val="Calibri"/>
      <family val="2"/>
      <scheme val="minor"/>
    </font>
    <font>
      <sz val="8"/>
      <color rgb="FF000000"/>
      <name val="Calibri"/>
      <family val="2"/>
    </font>
    <font>
      <sz val="8"/>
      <color rgb="FF000000"/>
      <name val="Tahoma"/>
      <family val="2"/>
    </font>
    <font>
      <b/>
      <sz val="8"/>
      <color rgb="FFFFFFFF"/>
      <name val="Tahoma"/>
      <family val="2"/>
    </font>
    <font>
      <sz val="11"/>
      <color indexed="8"/>
      <name val="Calibri"/>
      <family val="2"/>
      <charset val="1"/>
    </font>
    <font>
      <b/>
      <sz val="8"/>
      <color rgb="FF000000"/>
      <name val="Calibri"/>
      <family val="2"/>
    </font>
    <font>
      <u/>
      <sz val="8.5"/>
      <color indexed="12"/>
      <name val="Arial"/>
      <family val="2"/>
      <charset val="1"/>
    </font>
    <font>
      <u/>
      <sz val="8"/>
      <color rgb="FF0000FF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9"/>
      <name val="Arial"/>
      <family val="2"/>
    </font>
    <font>
      <u/>
      <sz val="8.5"/>
      <color indexed="12"/>
      <name val="Arial"/>
      <family val="2"/>
    </font>
    <font>
      <sz val="10"/>
      <color rgb="FF000000"/>
      <name val="Arial"/>
      <family val="2"/>
    </font>
    <font>
      <b/>
      <sz val="10"/>
      <color theme="1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0"/>
      <name val="Arial"/>
      <family val="2"/>
    </font>
    <font>
      <u/>
      <sz val="8"/>
      <color rgb="FF0000FF"/>
      <name val="Arial"/>
      <family val="2"/>
    </font>
    <font>
      <b/>
      <sz val="9"/>
      <color theme="1"/>
      <name val="Tahoma"/>
      <family val="2"/>
    </font>
    <font>
      <b/>
      <sz val="11"/>
      <color rgb="FFFFFFFF"/>
      <name val="Tahoma"/>
      <family val="2"/>
    </font>
    <font>
      <sz val="11"/>
      <name val="Tahoma"/>
      <family val="2"/>
    </font>
    <font>
      <b/>
      <sz val="11"/>
      <color rgb="FF000000"/>
      <name val="Tahoma"/>
      <family val="2"/>
    </font>
    <font>
      <b/>
      <sz val="9"/>
      <color rgb="FFFFFFFF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6"/>
      <color theme="1"/>
      <name val="Tahoma"/>
      <family val="2"/>
    </font>
    <font>
      <b/>
      <sz val="14"/>
      <color theme="1"/>
      <name val="Tahoma"/>
      <family val="2"/>
    </font>
    <font>
      <b/>
      <sz val="18"/>
      <color rgb="FF000080"/>
      <name val="Tahoma"/>
      <family val="2"/>
    </font>
    <font>
      <b/>
      <sz val="14"/>
      <color rgb="FF000080"/>
      <name val="Tahoma"/>
      <family val="2"/>
    </font>
    <font>
      <b/>
      <sz val="14"/>
      <color rgb="FFFF0000"/>
      <name val="Tahoma"/>
      <family val="2"/>
    </font>
    <font>
      <sz val="13"/>
      <color theme="1"/>
      <name val="Tahoma"/>
      <family val="2"/>
    </font>
    <font>
      <b/>
      <sz val="10"/>
      <name val="Tahoma"/>
      <family val="2"/>
      <charset val="1"/>
    </font>
    <font>
      <b/>
      <sz val="14"/>
      <name val="Tahoma"/>
      <family val="2"/>
      <charset val="1"/>
    </font>
    <font>
      <b/>
      <sz val="9"/>
      <name val="Tahoma"/>
      <family val="2"/>
      <charset val="1"/>
    </font>
    <font>
      <sz val="10"/>
      <name val="Tahoma"/>
      <family val="2"/>
      <charset val="1"/>
    </font>
    <font>
      <b/>
      <sz val="12"/>
      <name val="Tahoma"/>
      <family val="2"/>
      <charset val="1"/>
    </font>
    <font>
      <sz val="8"/>
      <name val="Tahoma"/>
      <family val="2"/>
      <charset val="1"/>
    </font>
    <font>
      <sz val="8"/>
      <color indexed="8"/>
      <name val="Tahoma"/>
      <family val="2"/>
      <charset val="1"/>
    </font>
    <font>
      <sz val="11"/>
      <name val="Tahoma"/>
      <family val="2"/>
      <charset val="1"/>
    </font>
    <font>
      <b/>
      <sz val="10"/>
      <color indexed="8"/>
      <name val="Tahoma"/>
      <family val="2"/>
      <charset val="1"/>
    </font>
    <font>
      <sz val="8"/>
      <color theme="1"/>
      <name val="Tahoma"/>
      <family val="2"/>
      <charset val="1"/>
    </font>
    <font>
      <b/>
      <sz val="8"/>
      <name val="Tahoma"/>
      <family val="2"/>
      <charset val="1"/>
    </font>
    <font>
      <b/>
      <sz val="10.5"/>
      <color indexed="62"/>
      <name val="Tahoma"/>
      <family val="2"/>
      <charset val="1"/>
    </font>
    <font>
      <b/>
      <sz val="10.5"/>
      <color indexed="10"/>
      <name val="Tahoma"/>
      <family val="2"/>
      <charset val="1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6"/>
      <color rgb="FFFFFFFF"/>
      <name val="Tahoma"/>
      <family val="2"/>
    </font>
    <font>
      <sz val="14"/>
      <color theme="1"/>
      <name val="Tahoma"/>
      <family val="2"/>
    </font>
    <font>
      <sz val="10"/>
      <color theme="1"/>
      <name val="Tahoma"/>
      <family val="2"/>
    </font>
    <font>
      <sz val="10"/>
      <color theme="1"/>
      <name val="Calibri"/>
      <family val="2"/>
    </font>
    <font>
      <sz val="11"/>
      <color theme="1"/>
      <name val="Times New Roman"/>
      <family val="1"/>
    </font>
    <font>
      <sz val="10"/>
      <color theme="1"/>
      <name val="Arial"/>
      <family val="2"/>
    </font>
    <font>
      <sz val="12"/>
      <color theme="1"/>
      <name val="Calibri"/>
      <family val="2"/>
    </font>
    <font>
      <sz val="16"/>
      <color theme="1"/>
      <name val="Tahoma"/>
      <family val="2"/>
    </font>
    <font>
      <b/>
      <sz val="14"/>
      <color rgb="FF333399"/>
      <name val="Tahoma"/>
      <family val="2"/>
    </font>
    <font>
      <b/>
      <sz val="9"/>
      <color indexed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0"/>
      <color rgb="FF000000"/>
      <name val="Tahoma"/>
      <family val="2"/>
    </font>
    <font>
      <b/>
      <sz val="13"/>
      <color rgb="FFFF0000"/>
      <name val="Tahoma"/>
      <family val="2"/>
    </font>
    <font>
      <sz val="14"/>
      <color rgb="FF000000"/>
      <name val="Tahoma"/>
      <family val="2"/>
    </font>
    <font>
      <sz val="14"/>
      <color rgb="FF000000"/>
      <name val="Roboto"/>
    </font>
    <font>
      <sz val="14"/>
      <color rgb="FF000000"/>
      <name val="Arial"/>
      <family val="2"/>
    </font>
    <font>
      <b/>
      <sz val="14"/>
      <color rgb="FF000000"/>
      <name val="Tahoma"/>
      <family val="2"/>
    </font>
    <font>
      <b/>
      <sz val="14"/>
      <color rgb="FFFFFFFF"/>
      <name val="Tahoma"/>
      <family val="2"/>
    </font>
    <font>
      <sz val="12"/>
      <color rgb="FF000000"/>
      <name val="Tahoma"/>
      <family val="2"/>
    </font>
    <font>
      <b/>
      <sz val="16"/>
      <color rgb="FFFFFFFF"/>
      <name val="Tahoma"/>
      <family val="2"/>
    </font>
    <font>
      <b/>
      <sz val="16"/>
      <color rgb="FF000000"/>
      <name val="Tahoma"/>
      <family val="2"/>
    </font>
    <font>
      <b/>
      <sz val="16"/>
      <color rgb="FF333399"/>
      <name val="Tahoma"/>
      <family val="2"/>
    </font>
    <font>
      <b/>
      <sz val="12"/>
      <color rgb="FFFFFFFF"/>
      <name val="Tahoma"/>
      <family val="2"/>
    </font>
    <font>
      <b/>
      <sz val="14"/>
      <color rgb="FF333399"/>
      <name val="Tahoma"/>
      <family val="2"/>
    </font>
    <font>
      <b/>
      <sz val="18"/>
      <color rgb="FF333399"/>
      <name val="Tahoma"/>
      <family val="2"/>
    </font>
    <font>
      <b/>
      <sz val="18"/>
      <color rgb="FFFF0000"/>
      <name val="Tahoma"/>
      <family val="2"/>
    </font>
    <font>
      <b/>
      <sz val="12"/>
      <color indexed="8"/>
      <name val="Tahoma"/>
      <family val="2"/>
    </font>
    <font>
      <sz val="12"/>
      <color indexed="8"/>
      <name val="Tahoma"/>
      <family val="2"/>
    </font>
    <font>
      <b/>
      <sz val="12"/>
      <color indexed="10"/>
      <name val="Tahoma"/>
      <family val="2"/>
    </font>
    <font>
      <sz val="13"/>
      <color indexed="10"/>
      <name val="Tahoma"/>
      <family val="2"/>
    </font>
    <font>
      <sz val="12"/>
      <color indexed="10"/>
      <name val="Tahoma"/>
      <family val="2"/>
    </font>
    <font>
      <sz val="10"/>
      <color indexed="8"/>
      <name val="Arial"/>
      <family val="2"/>
    </font>
    <font>
      <b/>
      <sz val="12"/>
      <name val="Tahoma"/>
      <family val="2"/>
    </font>
    <font>
      <sz val="13"/>
      <color indexed="8"/>
      <name val="Tahoma"/>
      <family val="2"/>
    </font>
    <font>
      <sz val="13"/>
      <name val="Tahoma"/>
      <family val="2"/>
    </font>
    <font>
      <b/>
      <sz val="10"/>
      <color indexed="8"/>
      <name val="Tahoma"/>
      <family val="2"/>
    </font>
    <font>
      <b/>
      <sz val="13.5"/>
      <color indexed="62"/>
      <name val="Tahoma"/>
      <family val="2"/>
    </font>
    <font>
      <b/>
      <sz val="13.5"/>
      <color indexed="10"/>
      <name val="Tahoma"/>
      <family val="2"/>
    </font>
    <font>
      <b/>
      <sz val="9"/>
      <name val="Arial"/>
      <family val="2"/>
    </font>
    <font>
      <sz val="10"/>
      <name val="Arial"/>
      <family val="2"/>
      <charset val="1"/>
    </font>
    <font>
      <sz val="10"/>
      <color rgb="FFFFFFFF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/>
      <sz val="10"/>
      <color rgb="FFFFFFFF"/>
      <name val="Arial"/>
      <family val="2"/>
      <charset val="1"/>
    </font>
    <font>
      <i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24"/>
      <color rgb="FF000000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333333"/>
      <name val="Arial"/>
      <family val="2"/>
      <charset val="1"/>
    </font>
    <font>
      <b/>
      <sz val="11"/>
      <color theme="1"/>
      <name val="Tahoma"/>
    </font>
    <font>
      <b/>
      <sz val="12"/>
      <color theme="1"/>
      <name val="Tahoma"/>
    </font>
    <font>
      <b/>
      <sz val="14"/>
      <color theme="1"/>
      <name val="Tahoma"/>
    </font>
    <font>
      <b/>
      <sz val="9"/>
      <color theme="1"/>
      <name val="Tahoma"/>
    </font>
    <font>
      <sz val="10"/>
      <name val="Arial"/>
    </font>
    <font>
      <sz val="11"/>
      <color rgb="FF000000"/>
      <name val="Tahoma"/>
      <family val="2"/>
    </font>
    <font>
      <u/>
      <sz val="10"/>
      <color theme="10"/>
      <name val="Arial"/>
      <family val="2"/>
    </font>
    <font>
      <sz val="8"/>
      <name val="Arial"/>
      <charset val="134"/>
    </font>
    <font>
      <sz val="8"/>
      <color theme="1"/>
      <name val="Arial"/>
    </font>
    <font>
      <sz val="9"/>
      <name val="Tahoma"/>
      <family val="2"/>
      <charset val="1"/>
    </font>
    <font>
      <b/>
      <sz val="10"/>
      <color rgb="FFFF0000"/>
      <name val="Tahoma"/>
      <family val="2"/>
      <charset val="1"/>
    </font>
    <font>
      <b/>
      <sz val="10"/>
      <color rgb="FF333399"/>
      <name val="Tahoma"/>
      <family val="2"/>
      <charset val="1"/>
    </font>
    <font>
      <b/>
      <sz val="10"/>
      <color rgb="FFFFFFFF"/>
      <name val="Tahoma"/>
      <family val="2"/>
      <charset val="1"/>
    </font>
    <font>
      <b/>
      <sz val="9"/>
      <color rgb="FFFFFFFF"/>
      <name val="Tahoma"/>
      <family val="2"/>
      <charset val="1"/>
    </font>
    <font>
      <sz val="9"/>
      <name val="Arial"/>
      <family val="2"/>
      <charset val="1"/>
    </font>
    <font>
      <sz val="8"/>
      <name val="Arial"/>
      <family val="2"/>
      <charset val="1"/>
    </font>
    <font>
      <sz val="12"/>
      <name val="Arial"/>
      <family val="2"/>
      <charset val="1"/>
    </font>
    <font>
      <b/>
      <sz val="10"/>
      <name val="Arial"/>
      <family val="2"/>
      <charset val="1"/>
    </font>
    <font>
      <b/>
      <sz val="11"/>
      <name val="Arial"/>
      <family val="2"/>
      <charset val="1"/>
    </font>
    <font>
      <b/>
      <sz val="9"/>
      <color rgb="FFFFFFFF"/>
      <name val="Arial"/>
      <family val="2"/>
      <charset val="1"/>
    </font>
    <font>
      <b/>
      <sz val="8"/>
      <name val="Arial"/>
      <family val="2"/>
      <charset val="1"/>
    </font>
    <font>
      <sz val="7"/>
      <name val="Arial"/>
      <family val="2"/>
      <charset val="1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indexed="18"/>
        <bgColor indexed="32"/>
      </patternFill>
    </fill>
    <fill>
      <patternFill patternType="solid">
        <fgColor indexed="47"/>
        <bgColor indexed="22"/>
      </patternFill>
    </fill>
    <fill>
      <patternFill patternType="solid">
        <fgColor rgb="FFFFFFFF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000080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indexed="8"/>
        <bgColor indexed="58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rgb="FFFFFFFF"/>
      </patternFill>
    </fill>
    <fill>
      <patternFill patternType="solid">
        <fgColor rgb="FFFFFF99"/>
        <bgColor indexed="26"/>
      </patternFill>
    </fill>
    <fill>
      <patternFill patternType="solid">
        <fgColor rgb="FFFFFF99"/>
        <bgColor rgb="FFFFFF99"/>
      </patternFill>
    </fill>
    <fill>
      <patternFill patternType="solid">
        <fgColor rgb="FFFFCC99"/>
        <bgColor rgb="FFFFCC99"/>
      </patternFill>
    </fill>
    <fill>
      <patternFill patternType="solid">
        <fgColor rgb="FF0000FF"/>
        <bgColor rgb="FF0000FF"/>
      </patternFill>
    </fill>
    <fill>
      <patternFill patternType="solid">
        <fgColor theme="0"/>
        <bgColor theme="0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rgb="FFFFFFFF"/>
      </patternFill>
    </fill>
    <fill>
      <patternFill patternType="solid">
        <fgColor indexed="12"/>
        <bgColor indexed="39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FFCC99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000080"/>
        <bgColor rgb="FF000080"/>
      </patternFill>
    </fill>
    <fill>
      <patternFill patternType="solid">
        <fgColor rgb="FFC0C0C0"/>
        <bgColor rgb="FFBFBFBF"/>
      </patternFill>
    </fill>
    <fill>
      <patternFill patternType="solid">
        <fgColor rgb="FFFFCC99"/>
        <bgColor rgb="FFFFCCCC"/>
      </patternFill>
    </fill>
    <fill>
      <patternFill patternType="solid">
        <fgColor rgb="FFBFBFBF"/>
        <bgColor rgb="FFC0C0C0"/>
      </patternFill>
    </fill>
    <fill>
      <patternFill patternType="solid">
        <fgColor rgb="FF969696"/>
        <bgColor rgb="FF808080"/>
      </patternFill>
    </fill>
  </fills>
  <borders count="8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53">
    <xf numFmtId="0" fontId="0" fillId="0" borderId="0"/>
    <xf numFmtId="165" fontId="5" fillId="0" borderId="0" applyFill="0" applyBorder="0" applyAlignment="0" applyProtection="0"/>
    <xf numFmtId="0" fontId="4" fillId="0" borderId="0"/>
    <xf numFmtId="0" fontId="13" fillId="0" borderId="0"/>
    <xf numFmtId="0" fontId="5" fillId="0" borderId="0"/>
    <xf numFmtId="0" fontId="14" fillId="0" borderId="0"/>
    <xf numFmtId="9" fontId="5" fillId="0" borderId="0" applyFill="0" applyBorder="0" applyAlignment="0" applyProtection="0"/>
    <xf numFmtId="0" fontId="15" fillId="0" borderId="8" applyNumberFormat="0" applyFill="0" applyAlignment="0" applyProtection="0"/>
    <xf numFmtId="43" fontId="4" fillId="0" borderId="0" applyFont="0" applyFill="0" applyBorder="0" applyAlignment="0" applyProtection="0"/>
    <xf numFmtId="167" fontId="5" fillId="0" borderId="0" applyFill="0" applyBorder="0" applyAlignment="0" applyProtection="0"/>
    <xf numFmtId="0" fontId="13" fillId="0" borderId="0"/>
    <xf numFmtId="0" fontId="16" fillId="0" borderId="0"/>
    <xf numFmtId="0" fontId="17" fillId="0" borderId="0"/>
    <xf numFmtId="44" fontId="17" fillId="0" borderId="0" applyFont="0" applyFill="0" applyBorder="0" applyAlignment="0" applyProtection="0"/>
    <xf numFmtId="165" fontId="17" fillId="0" borderId="0" applyFill="0" applyBorder="0" applyAlignment="0" applyProtection="0"/>
    <xf numFmtId="43" fontId="3" fillId="0" borderId="0" applyFont="0" applyFill="0" applyBorder="0" applyAlignment="0" applyProtection="0"/>
    <xf numFmtId="0" fontId="52" fillId="0" borderId="0"/>
    <xf numFmtId="0" fontId="54" fillId="0" borderId="0" applyNumberFormat="0" applyFill="0" applyBorder="0" applyProtection="0"/>
    <xf numFmtId="176" fontId="5" fillId="0" borderId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/>
    <xf numFmtId="0" fontId="5" fillId="0" borderId="0"/>
    <xf numFmtId="0" fontId="2" fillId="0" borderId="0"/>
    <xf numFmtId="186" fontId="5" fillId="0" borderId="0" applyFill="0" applyBorder="0" applyAlignment="0" applyProtection="0"/>
    <xf numFmtId="0" fontId="134" fillId="0" borderId="0"/>
    <xf numFmtId="167" fontId="134" fillId="0" borderId="0" applyBorder="0" applyProtection="0"/>
    <xf numFmtId="0" fontId="135" fillId="25" borderId="0" applyBorder="0" applyProtection="0"/>
    <xf numFmtId="0" fontId="135" fillId="26" borderId="0" applyBorder="0" applyProtection="0"/>
    <xf numFmtId="0" fontId="136" fillId="27" borderId="0" applyBorder="0" applyProtection="0"/>
    <xf numFmtId="0" fontId="136" fillId="0" borderId="0" applyBorder="0" applyProtection="0"/>
    <xf numFmtId="0" fontId="137" fillId="28" borderId="0" applyBorder="0" applyProtection="0"/>
    <xf numFmtId="0" fontId="138" fillId="29" borderId="0" applyBorder="0" applyProtection="0"/>
    <xf numFmtId="0" fontId="139" fillId="0" borderId="0" applyBorder="0" applyProtection="0"/>
    <xf numFmtId="0" fontId="140" fillId="30" borderId="0" applyBorder="0" applyProtection="0"/>
    <xf numFmtId="0" fontId="141" fillId="0" borderId="0" applyBorder="0" applyProtection="0"/>
    <xf numFmtId="0" fontId="142" fillId="0" borderId="0" applyBorder="0" applyProtection="0"/>
    <xf numFmtId="0" fontId="143" fillId="0" borderId="0" applyBorder="0" applyProtection="0"/>
    <xf numFmtId="44" fontId="16" fillId="0" borderId="0" applyFont="0" applyFill="0" applyBorder="0" applyAlignment="0" applyProtection="0"/>
    <xf numFmtId="0" fontId="144" fillId="31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45" fillId="31" borderId="55" applyProtection="0"/>
    <xf numFmtId="0" fontId="134" fillId="0" borderId="0" applyBorder="0" applyProtection="0"/>
    <xf numFmtId="0" fontId="134" fillId="0" borderId="0" applyBorder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7" fillId="0" borderId="0" applyBorder="0" applyProtection="0"/>
    <xf numFmtId="0" fontId="152" fillId="0" borderId="0" applyNumberFormat="0" applyFill="0" applyBorder="0" applyAlignment="0" applyProtection="0"/>
    <xf numFmtId="186" fontId="134" fillId="0" borderId="0" applyBorder="0" applyProtection="0"/>
  </cellStyleXfs>
  <cellXfs count="746">
    <xf numFmtId="0" fontId="0" fillId="0" borderId="0" xfId="0"/>
    <xf numFmtId="0" fontId="7" fillId="2" borderId="0" xfId="0" applyFont="1" applyFill="1" applyAlignment="1" applyProtection="1">
      <alignment horizontal="right" vertical="center"/>
      <protection hidden="1"/>
    </xf>
    <xf numFmtId="1" fontId="7" fillId="3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right" vertical="center"/>
      <protection hidden="1"/>
    </xf>
    <xf numFmtId="49" fontId="7" fillId="3" borderId="2" xfId="0" applyNumberFormat="1" applyFont="1" applyFill="1" applyBorder="1" applyAlignment="1" applyProtection="1">
      <alignment horizontal="center" vertical="center"/>
      <protection locked="0"/>
    </xf>
    <xf numFmtId="0" fontId="20" fillId="2" borderId="0" xfId="0" applyFont="1" applyFill="1" applyAlignment="1" applyProtection="1">
      <alignment horizontal="center" vertical="center"/>
      <protection hidden="1"/>
    </xf>
    <xf numFmtId="0" fontId="18" fillId="2" borderId="0" xfId="0" applyFont="1" applyFill="1" applyProtection="1"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22" fillId="2" borderId="0" xfId="0" applyFont="1" applyFill="1" applyProtection="1">
      <protection hidden="1"/>
    </xf>
    <xf numFmtId="0" fontId="23" fillId="2" borderId="0" xfId="0" applyFont="1" applyFill="1" applyAlignment="1" applyProtection="1">
      <alignment horizontal="center" vertical="center" wrapText="1"/>
      <protection hidden="1"/>
    </xf>
    <xf numFmtId="49" fontId="25" fillId="2" borderId="0" xfId="0" applyNumberFormat="1" applyFont="1" applyFill="1" applyBorder="1" applyAlignment="1" applyProtection="1">
      <alignment horizontal="center" vertical="center"/>
      <protection hidden="1"/>
    </xf>
    <xf numFmtId="0" fontId="14" fillId="2" borderId="0" xfId="0" applyFont="1" applyFill="1" applyProtection="1">
      <protection hidden="1"/>
    </xf>
    <xf numFmtId="0" fontId="28" fillId="2" borderId="0" xfId="0" applyFont="1" applyFill="1" applyBorder="1" applyAlignment="1" applyProtection="1">
      <alignment horizontal="center" vertical="center"/>
      <protection hidden="1"/>
    </xf>
    <xf numFmtId="0" fontId="14" fillId="2" borderId="0" xfId="0" applyFont="1" applyFill="1" applyAlignment="1" applyProtection="1">
      <alignment horizontal="right" vertical="center"/>
      <protection hidden="1"/>
    </xf>
    <xf numFmtId="0" fontId="26" fillId="2" borderId="0" xfId="0" applyFont="1" applyFill="1" applyAlignment="1" applyProtection="1">
      <alignment horizontal="right" vertical="center"/>
      <protection hidden="1"/>
    </xf>
    <xf numFmtId="0" fontId="29" fillId="2" borderId="0" xfId="0" applyFont="1" applyFill="1" applyBorder="1" applyAlignment="1" applyProtection="1">
      <alignment horizontal="left" vertical="center"/>
      <protection hidden="1"/>
    </xf>
    <xf numFmtId="0" fontId="18" fillId="2" borderId="0" xfId="0" applyFont="1" applyFill="1" applyAlignment="1" applyProtection="1">
      <alignment horizontal="right" vertical="center"/>
      <protection hidden="1"/>
    </xf>
    <xf numFmtId="49" fontId="20" fillId="2" borderId="0" xfId="1" applyNumberFormat="1" applyFont="1" applyFill="1" applyBorder="1" applyAlignment="1" applyProtection="1">
      <alignment horizontal="right" vertical="center"/>
      <protection hidden="1"/>
    </xf>
    <xf numFmtId="0" fontId="20" fillId="2" borderId="0" xfId="0" applyFont="1" applyFill="1" applyAlignment="1" applyProtection="1">
      <alignment horizontal="right" vertical="center"/>
      <protection hidden="1"/>
    </xf>
    <xf numFmtId="0" fontId="14" fillId="0" borderId="0" xfId="0" applyFont="1" applyProtection="1">
      <protection hidden="1"/>
    </xf>
    <xf numFmtId="0" fontId="31" fillId="0" borderId="0" xfId="4" applyFont="1"/>
    <xf numFmtId="0" fontId="31" fillId="0" borderId="0" xfId="5" applyFont="1"/>
    <xf numFmtId="0" fontId="32" fillId="0" borderId="0" xfId="5" applyFont="1" applyAlignment="1" applyProtection="1">
      <alignment horizontal="center"/>
      <protection hidden="1"/>
    </xf>
    <xf numFmtId="0" fontId="33" fillId="6" borderId="0" xfId="5" applyFont="1" applyFill="1" applyBorder="1" applyAlignment="1" applyProtection="1">
      <alignment horizontal="right" vertical="center"/>
      <protection hidden="1"/>
    </xf>
    <xf numFmtId="1" fontId="33" fillId="7" borderId="9" xfId="5" applyNumberFormat="1" applyFont="1" applyFill="1" applyBorder="1" applyAlignment="1" applyProtection="1">
      <alignment horizontal="center" vertical="center"/>
      <protection locked="0"/>
    </xf>
    <xf numFmtId="0" fontId="34" fillId="0" borderId="0" xfId="5" applyFont="1" applyAlignment="1" applyProtection="1">
      <alignment horizontal="center"/>
      <protection hidden="1"/>
    </xf>
    <xf numFmtId="0" fontId="33" fillId="0" borderId="0" xfId="5" applyFont="1" applyAlignment="1" applyProtection="1">
      <alignment horizontal="right" vertical="center"/>
      <protection hidden="1"/>
    </xf>
    <xf numFmtId="49" fontId="33" fillId="7" borderId="10" xfId="5" applyNumberFormat="1" applyFont="1" applyFill="1" applyBorder="1" applyAlignment="1" applyProtection="1">
      <alignment horizontal="center" vertical="center"/>
      <protection locked="0"/>
    </xf>
    <xf numFmtId="0" fontId="31" fillId="0" borderId="0" xfId="4" applyFont="1" applyAlignment="1">
      <alignment horizontal="center" vertical="center"/>
    </xf>
    <xf numFmtId="3" fontId="35" fillId="6" borderId="0" xfId="5" applyNumberFormat="1" applyFont="1" applyFill="1" applyBorder="1" applyAlignment="1" applyProtection="1">
      <alignment horizontal="center" vertical="center"/>
      <protection hidden="1"/>
    </xf>
    <xf numFmtId="3" fontId="35" fillId="6" borderId="0" xfId="5" applyNumberFormat="1" applyFont="1" applyFill="1" applyBorder="1" applyAlignment="1" applyProtection="1">
      <alignment horizontal="center" vertical="center"/>
      <protection locked="0"/>
    </xf>
    <xf numFmtId="0" fontId="35" fillId="6" borderId="0" xfId="4" applyFont="1" applyFill="1" applyBorder="1" applyAlignment="1">
      <alignment horizontal="left" vertical="center"/>
    </xf>
    <xf numFmtId="0" fontId="31" fillId="6" borderId="0" xfId="4" applyFont="1" applyFill="1" applyBorder="1" applyAlignment="1">
      <alignment horizontal="center" vertical="center"/>
    </xf>
    <xf numFmtId="0" fontId="36" fillId="8" borderId="13" xfId="4" applyFont="1" applyFill="1" applyBorder="1" applyAlignment="1">
      <alignment horizontal="center" vertical="center" wrapText="1"/>
    </xf>
    <xf numFmtId="0" fontId="36" fillId="8" borderId="17" xfId="4" applyFont="1" applyFill="1" applyBorder="1" applyAlignment="1">
      <alignment horizontal="center" vertical="center" wrapText="1"/>
    </xf>
    <xf numFmtId="0" fontId="36" fillId="8" borderId="12" xfId="4" applyFont="1" applyFill="1" applyBorder="1" applyAlignment="1">
      <alignment horizontal="center" vertical="center" wrapText="1"/>
    </xf>
    <xf numFmtId="0" fontId="36" fillId="8" borderId="11" xfId="4" applyFont="1" applyFill="1" applyBorder="1" applyAlignment="1">
      <alignment horizontal="center" vertical="center" wrapText="1"/>
    </xf>
    <xf numFmtId="0" fontId="35" fillId="9" borderId="13" xfId="5" applyFont="1" applyFill="1" applyBorder="1" applyAlignment="1">
      <alignment horizontal="center" wrapText="1"/>
    </xf>
    <xf numFmtId="0" fontId="37" fillId="9" borderId="13" xfId="5" applyFont="1" applyFill="1" applyBorder="1" applyAlignment="1">
      <alignment wrapText="1"/>
    </xf>
    <xf numFmtId="14" fontId="37" fillId="7" borderId="15" xfId="4" applyNumberFormat="1" applyFont="1" applyFill="1" applyBorder="1" applyAlignment="1" applyProtection="1">
      <alignment horizontal="center"/>
      <protection locked="0"/>
    </xf>
    <xf numFmtId="0" fontId="38" fillId="11" borderId="15" xfId="5" applyFont="1" applyFill="1" applyBorder="1" applyAlignment="1">
      <alignment horizontal="center" vertical="top" wrapText="1"/>
    </xf>
    <xf numFmtId="0" fontId="39" fillId="11" borderId="13" xfId="5" applyFont="1" applyFill="1" applyBorder="1" applyAlignment="1">
      <alignment horizontal="center" vertical="top" wrapText="1"/>
    </xf>
    <xf numFmtId="168" fontId="40" fillId="11" borderId="13" xfId="5" applyNumberFormat="1" applyFont="1" applyFill="1" applyBorder="1" applyAlignment="1">
      <alignment horizontal="left" vertical="top" indent="1" shrinkToFit="1"/>
    </xf>
    <xf numFmtId="3" fontId="37" fillId="7" borderId="13" xfId="4" applyNumberFormat="1" applyFont="1" applyFill="1" applyBorder="1" applyAlignment="1" applyProtection="1">
      <alignment horizontal="center"/>
      <protection locked="0"/>
    </xf>
    <xf numFmtId="0" fontId="37" fillId="7" borderId="13" xfId="4" applyFont="1" applyFill="1" applyBorder="1" applyAlignment="1" applyProtection="1">
      <alignment horizontal="center"/>
      <protection locked="0"/>
    </xf>
    <xf numFmtId="0" fontId="38" fillId="11" borderId="13" xfId="5" applyFont="1" applyFill="1" applyBorder="1" applyAlignment="1">
      <alignment horizontal="center" vertical="center" wrapText="1"/>
    </xf>
    <xf numFmtId="0" fontId="37" fillId="7" borderId="15" xfId="4" applyFont="1" applyFill="1" applyBorder="1" applyAlignment="1" applyProtection="1">
      <alignment horizontal="center"/>
      <protection locked="0"/>
    </xf>
    <xf numFmtId="170" fontId="37" fillId="7" borderId="20" xfId="4" applyNumberFormat="1" applyFont="1" applyFill="1" applyBorder="1" applyAlignment="1" applyProtection="1">
      <alignment horizontal="center"/>
      <protection locked="0"/>
    </xf>
    <xf numFmtId="0" fontId="37" fillId="7" borderId="13" xfId="4" applyFont="1" applyFill="1" applyBorder="1" applyAlignment="1" applyProtection="1">
      <alignment horizontal="left"/>
      <protection locked="0"/>
    </xf>
    <xf numFmtId="0" fontId="37" fillId="7" borderId="14" xfId="4" applyFont="1" applyFill="1" applyBorder="1" applyAlignment="1" applyProtection="1">
      <alignment horizontal="left"/>
      <protection locked="0"/>
    </xf>
    <xf numFmtId="0" fontId="37" fillId="11" borderId="20" xfId="5" applyFont="1" applyFill="1" applyBorder="1" applyAlignment="1">
      <alignment horizontal="center" vertical="center"/>
    </xf>
    <xf numFmtId="0" fontId="39" fillId="11" borderId="15" xfId="5" applyFont="1" applyFill="1" applyBorder="1" applyAlignment="1">
      <alignment horizontal="center" vertical="top" wrapText="1"/>
    </xf>
    <xf numFmtId="0" fontId="38" fillId="11" borderId="13" xfId="5" applyFont="1" applyFill="1" applyBorder="1" applyAlignment="1">
      <alignment horizontal="center" vertical="top" wrapText="1"/>
    </xf>
    <xf numFmtId="0" fontId="44" fillId="11" borderId="13" xfId="5" applyFont="1" applyFill="1" applyBorder="1" applyAlignment="1">
      <alignment horizontal="center" vertical="top" wrapText="1"/>
    </xf>
    <xf numFmtId="0" fontId="37" fillId="7" borderId="16" xfId="4" applyFont="1" applyFill="1" applyBorder="1" applyAlignment="1" applyProtection="1">
      <alignment horizontal="center"/>
      <protection locked="0"/>
    </xf>
    <xf numFmtId="171" fontId="43" fillId="11" borderId="13" xfId="5" applyNumberFormat="1" applyFont="1" applyFill="1" applyBorder="1" applyAlignment="1">
      <alignment horizontal="center"/>
    </xf>
    <xf numFmtId="170" fontId="37" fillId="7" borderId="15" xfId="4" applyNumberFormat="1" applyFont="1" applyFill="1" applyBorder="1" applyAlignment="1" applyProtection="1">
      <alignment horizontal="center"/>
      <protection locked="0"/>
    </xf>
    <xf numFmtId="0" fontId="37" fillId="7" borderId="0" xfId="4" applyFont="1" applyFill="1" applyBorder="1" applyAlignment="1" applyProtection="1">
      <alignment horizontal="center"/>
      <protection locked="0"/>
    </xf>
    <xf numFmtId="0" fontId="43" fillId="11" borderId="13" xfId="5" applyFont="1" applyFill="1" applyBorder="1" applyAlignment="1">
      <alignment horizontal="center"/>
    </xf>
    <xf numFmtId="164" fontId="43" fillId="7" borderId="14" xfId="13" applyNumberFormat="1" applyFont="1" applyFill="1" applyBorder="1" applyAlignment="1">
      <alignment horizontal="center"/>
    </xf>
    <xf numFmtId="164" fontId="43" fillId="7" borderId="13" xfId="13" applyNumberFormat="1" applyFont="1" applyFill="1" applyBorder="1" applyAlignment="1">
      <alignment horizontal="center" vertical="center"/>
    </xf>
    <xf numFmtId="0" fontId="37" fillId="7" borderId="13" xfId="4" applyFont="1" applyFill="1" applyBorder="1" applyAlignment="1">
      <alignment horizontal="center"/>
    </xf>
    <xf numFmtId="0" fontId="37" fillId="12" borderId="13" xfId="5" applyFont="1" applyFill="1" applyBorder="1" applyAlignment="1">
      <alignment wrapText="1"/>
    </xf>
    <xf numFmtId="0" fontId="44" fillId="11" borderId="13" xfId="5" applyFont="1" applyFill="1" applyBorder="1" applyAlignment="1">
      <alignment horizontal="center" vertical="center" wrapText="1"/>
    </xf>
    <xf numFmtId="0" fontId="37" fillId="7" borderId="14" xfId="4" applyFont="1" applyFill="1" applyBorder="1" applyAlignment="1" applyProtection="1">
      <alignment horizontal="center"/>
      <protection locked="0"/>
    </xf>
    <xf numFmtId="3" fontId="37" fillId="7" borderId="14" xfId="4" applyNumberFormat="1" applyFont="1" applyFill="1" applyBorder="1" applyAlignment="1" applyProtection="1">
      <alignment horizontal="center"/>
      <protection locked="0"/>
    </xf>
    <xf numFmtId="0" fontId="37" fillId="7" borderId="12" xfId="4" applyFont="1" applyFill="1" applyBorder="1" applyAlignment="1" applyProtection="1">
      <alignment horizontal="center"/>
      <protection locked="0"/>
    </xf>
    <xf numFmtId="0" fontId="46" fillId="11" borderId="13" xfId="5" applyFont="1" applyFill="1" applyBorder="1" applyAlignment="1">
      <alignment horizontal="center" vertical="top" wrapText="1"/>
    </xf>
    <xf numFmtId="173" fontId="37" fillId="7" borderId="20" xfId="4" applyNumberFormat="1" applyFont="1" applyFill="1" applyBorder="1" applyAlignment="1" applyProtection="1">
      <alignment horizontal="center" vertical="center"/>
      <protection locked="0"/>
    </xf>
    <xf numFmtId="164" fontId="43" fillId="7" borderId="14" xfId="13" applyNumberFormat="1" applyFont="1" applyFill="1" applyBorder="1" applyAlignment="1">
      <alignment horizontal="center" wrapText="1"/>
    </xf>
    <xf numFmtId="164" fontId="37" fillId="7" borderId="13" xfId="13" applyNumberFormat="1" applyFont="1" applyFill="1" applyBorder="1" applyAlignment="1">
      <alignment horizontal="center" vertical="center"/>
    </xf>
    <xf numFmtId="164" fontId="37" fillId="7" borderId="14" xfId="13" applyNumberFormat="1" applyFont="1" applyFill="1" applyBorder="1" applyAlignment="1">
      <alignment horizontal="center"/>
    </xf>
    <xf numFmtId="164" fontId="37" fillId="7" borderId="14" xfId="13" applyNumberFormat="1" applyFont="1" applyFill="1" applyBorder="1" applyAlignment="1">
      <alignment horizontal="center" wrapText="1"/>
    </xf>
    <xf numFmtId="174" fontId="48" fillId="11" borderId="13" xfId="5" applyNumberFormat="1" applyFont="1" applyFill="1" applyBorder="1" applyAlignment="1">
      <alignment horizontal="center" vertical="top" shrinkToFit="1"/>
    </xf>
    <xf numFmtId="175" fontId="48" fillId="11" borderId="13" xfId="5" applyNumberFormat="1" applyFont="1" applyFill="1" applyBorder="1" applyAlignment="1">
      <alignment horizontal="center" vertical="top" shrinkToFit="1"/>
    </xf>
    <xf numFmtId="0" fontId="48" fillId="11" borderId="13" xfId="5" applyFont="1" applyFill="1" applyBorder="1" applyAlignment="1">
      <alignment horizontal="center" vertical="top" wrapText="1"/>
    </xf>
    <xf numFmtId="0" fontId="37" fillId="7" borderId="13" xfId="4" applyFont="1" applyFill="1" applyBorder="1" applyAlignment="1" applyProtection="1">
      <alignment horizontal="center" wrapText="1"/>
      <protection locked="0"/>
    </xf>
    <xf numFmtId="169" fontId="37" fillId="7" borderId="17" xfId="4" applyNumberFormat="1" applyFont="1" applyFill="1" applyBorder="1" applyAlignment="1" applyProtection="1">
      <alignment horizontal="center"/>
      <protection locked="0"/>
    </xf>
    <xf numFmtId="170" fontId="43" fillId="11" borderId="13" xfId="5" applyNumberFormat="1" applyFont="1" applyFill="1" applyBorder="1" applyAlignment="1">
      <alignment horizontal="center"/>
    </xf>
    <xf numFmtId="169" fontId="37" fillId="7" borderId="15" xfId="4" applyNumberFormat="1" applyFont="1" applyFill="1" applyBorder="1" applyAlignment="1" applyProtection="1">
      <alignment horizontal="center"/>
      <protection locked="0"/>
    </xf>
    <xf numFmtId="0" fontId="31" fillId="6" borderId="0" xfId="4" applyFont="1" applyFill="1" applyBorder="1"/>
    <xf numFmtId="171" fontId="49" fillId="0" borderId="25" xfId="5" applyNumberFormat="1" applyFont="1" applyBorder="1"/>
    <xf numFmtId="165" fontId="50" fillId="6" borderId="0" xfId="14" applyFont="1" applyFill="1" applyBorder="1"/>
    <xf numFmtId="43" fontId="33" fillId="6" borderId="0" xfId="15" applyFont="1" applyFill="1" applyBorder="1" applyAlignment="1">
      <alignment vertical="center"/>
    </xf>
    <xf numFmtId="0" fontId="49" fillId="0" borderId="0" xfId="5" applyFont="1"/>
    <xf numFmtId="0" fontId="51" fillId="6" borderId="0" xfId="5" applyFont="1" applyFill="1" applyBorder="1" applyAlignment="1">
      <alignment horizontal="left"/>
    </xf>
    <xf numFmtId="4" fontId="51" fillId="6" borderId="0" xfId="14" applyNumberFormat="1" applyFont="1" applyFill="1" applyBorder="1"/>
    <xf numFmtId="49" fontId="50" fillId="6" borderId="0" xfId="14" applyNumberFormat="1" applyFont="1" applyFill="1" applyBorder="1" applyAlignment="1">
      <alignment horizontal="center"/>
    </xf>
    <xf numFmtId="0" fontId="33" fillId="6" borderId="0" xfId="5" applyFont="1" applyFill="1" applyBorder="1" applyAlignment="1">
      <alignment horizontal="right"/>
    </xf>
    <xf numFmtId="172" fontId="53" fillId="6" borderId="0" xfId="5" applyNumberFormat="1" applyFont="1" applyFill="1" applyBorder="1" applyAlignment="1">
      <alignment horizontal="right" vertical="center"/>
    </xf>
    <xf numFmtId="172" fontId="53" fillId="6" borderId="0" xfId="5" applyNumberFormat="1" applyFont="1" applyFill="1" applyBorder="1" applyAlignment="1">
      <alignment horizontal="center" vertical="center"/>
    </xf>
    <xf numFmtId="171" fontId="31" fillId="6" borderId="0" xfId="4" applyNumberFormat="1" applyFont="1" applyFill="1" applyBorder="1"/>
    <xf numFmtId="0" fontId="31" fillId="0" borderId="0" xfId="4" applyFont="1" applyProtection="1">
      <protection hidden="1"/>
    </xf>
    <xf numFmtId="0" fontId="31" fillId="6" borderId="0" xfId="4" applyFont="1" applyFill="1" applyBorder="1" applyProtection="1">
      <protection hidden="1"/>
    </xf>
    <xf numFmtId="171" fontId="31" fillId="6" borderId="0" xfId="4" applyNumberFormat="1" applyFont="1" applyFill="1" applyBorder="1" applyProtection="1">
      <protection hidden="1"/>
    </xf>
    <xf numFmtId="171" fontId="31" fillId="0" borderId="0" xfId="4" applyNumberFormat="1" applyFont="1"/>
    <xf numFmtId="0" fontId="56" fillId="0" borderId="0" xfId="4" applyFont="1"/>
    <xf numFmtId="3" fontId="10" fillId="2" borderId="0" xfId="0" applyNumberFormat="1" applyFont="1" applyFill="1" applyBorder="1" applyAlignment="1" applyProtection="1">
      <alignment horizontal="center" vertical="center"/>
      <protection hidden="1"/>
    </xf>
    <xf numFmtId="0" fontId="56" fillId="2" borderId="0" xfId="4" applyFont="1" applyFill="1" applyAlignment="1">
      <alignment horizontal="center" vertical="center"/>
    </xf>
    <xf numFmtId="0" fontId="56" fillId="0" borderId="0" xfId="4" applyFont="1" applyAlignment="1">
      <alignment horizontal="center" vertical="center"/>
    </xf>
    <xf numFmtId="0" fontId="58" fillId="4" borderId="4" xfId="4" applyFont="1" applyFill="1" applyBorder="1" applyAlignment="1">
      <alignment horizontal="center" vertical="center" wrapText="1"/>
    </xf>
    <xf numFmtId="0" fontId="58" fillId="4" borderId="5" xfId="4" applyFont="1" applyFill="1" applyBorder="1" applyAlignment="1">
      <alignment horizontal="center" vertical="center" wrapText="1"/>
    </xf>
    <xf numFmtId="0" fontId="58" fillId="4" borderId="6" xfId="4" applyFont="1" applyFill="1" applyBorder="1" applyAlignment="1">
      <alignment horizontal="center" vertical="center" wrapText="1"/>
    </xf>
    <xf numFmtId="0" fontId="56" fillId="2" borderId="0" xfId="4" applyFont="1" applyFill="1" applyAlignment="1">
      <alignment wrapText="1"/>
    </xf>
    <xf numFmtId="0" fontId="56" fillId="0" borderId="0" xfId="4" applyFont="1" applyAlignment="1">
      <alignment wrapText="1"/>
    </xf>
    <xf numFmtId="0" fontId="11" fillId="5" borderId="4" xfId="0" applyFont="1" applyFill="1" applyBorder="1" applyAlignment="1">
      <alignment horizontal="center" wrapText="1"/>
    </xf>
    <xf numFmtId="169" fontId="8" fillId="3" borderId="26" xfId="4" applyNumberFormat="1" applyFont="1" applyFill="1" applyBorder="1" applyAlignment="1" applyProtection="1">
      <alignment horizontal="center"/>
      <protection locked="0"/>
    </xf>
    <xf numFmtId="0" fontId="8" fillId="3" borderId="5" xfId="4" applyFont="1" applyFill="1" applyBorder="1" applyAlignment="1" applyProtection="1">
      <alignment horizontal="center"/>
      <protection locked="0"/>
    </xf>
    <xf numFmtId="1" fontId="8" fillId="3" borderId="4" xfId="4" applyNumberFormat="1" applyFont="1" applyFill="1" applyBorder="1" applyAlignment="1" applyProtection="1">
      <alignment horizontal="center"/>
      <protection locked="0"/>
    </xf>
    <xf numFmtId="166" fontId="8" fillId="3" borderId="6" xfId="4" applyNumberFormat="1" applyFont="1" applyFill="1" applyBorder="1" applyAlignment="1" applyProtection="1">
      <alignment horizontal="center"/>
      <protection locked="0"/>
    </xf>
    <xf numFmtId="0" fontId="8" fillId="3" borderId="6" xfId="4" applyFont="1" applyFill="1" applyBorder="1" applyAlignment="1" applyProtection="1">
      <alignment horizontal="center"/>
      <protection locked="0"/>
    </xf>
    <xf numFmtId="0" fontId="56" fillId="2" borderId="0" xfId="4" applyFont="1" applyFill="1"/>
    <xf numFmtId="169" fontId="8" fillId="3" borderId="5" xfId="4" applyNumberFormat="1" applyFont="1" applyFill="1" applyBorder="1" applyAlignment="1" applyProtection="1">
      <alignment horizontal="center"/>
      <protection locked="0"/>
    </xf>
    <xf numFmtId="1" fontId="8" fillId="3" borderId="5" xfId="4" applyNumberFormat="1" applyFont="1" applyFill="1" applyBorder="1" applyAlignment="1" applyProtection="1">
      <alignment horizontal="center"/>
      <protection locked="0"/>
    </xf>
    <xf numFmtId="0" fontId="8" fillId="3" borderId="4" xfId="4" applyFont="1" applyFill="1" applyBorder="1" applyAlignment="1" applyProtection="1">
      <alignment horizontal="center"/>
      <protection locked="0"/>
    </xf>
    <xf numFmtId="1" fontId="8" fillId="3" borderId="6" xfId="4" applyNumberFormat="1" applyFont="1" applyFill="1" applyBorder="1" applyAlignment="1" applyProtection="1">
      <alignment horizontal="center"/>
      <protection locked="0"/>
    </xf>
    <xf numFmtId="0" fontId="8" fillId="3" borderId="7" xfId="4" applyFont="1" applyFill="1" applyBorder="1" applyAlignment="1" applyProtection="1">
      <alignment horizontal="center"/>
      <protection locked="0"/>
    </xf>
    <xf numFmtId="166" fontId="8" fillId="3" borderId="4" xfId="4" applyNumberFormat="1" applyFont="1" applyFill="1" applyBorder="1" applyAlignment="1" applyProtection="1">
      <alignment horizontal="center"/>
      <protection locked="0"/>
    </xf>
    <xf numFmtId="0" fontId="8" fillId="3" borderId="4" xfId="4" applyFont="1" applyFill="1" applyBorder="1" applyAlignment="1" applyProtection="1">
      <protection locked="0"/>
    </xf>
    <xf numFmtId="169" fontId="8" fillId="3" borderId="5" xfId="4" applyNumberFormat="1" applyFont="1" applyFill="1" applyBorder="1" applyAlignment="1" applyProtection="1">
      <alignment horizontal="center" wrapText="1"/>
      <protection locked="0"/>
    </xf>
    <xf numFmtId="165" fontId="22" fillId="2" borderId="0" xfId="1" applyFont="1" applyFill="1" applyBorder="1" applyAlignment="1" applyProtection="1"/>
    <xf numFmtId="49" fontId="14" fillId="2" borderId="0" xfId="1" applyNumberFormat="1" applyFont="1" applyFill="1" applyBorder="1" applyAlignment="1" applyProtection="1">
      <alignment horizontal="center"/>
    </xf>
    <xf numFmtId="0" fontId="12" fillId="2" borderId="0" xfId="0" applyFont="1" applyFill="1" applyBorder="1" applyAlignment="1">
      <alignment horizontal="right"/>
    </xf>
    <xf numFmtId="0" fontId="12" fillId="2" borderId="0" xfId="0" applyFont="1" applyFill="1" applyAlignment="1">
      <alignment horizontal="right"/>
    </xf>
    <xf numFmtId="16" fontId="8" fillId="3" borderId="5" xfId="4" applyNumberFormat="1" applyFont="1" applyFill="1" applyBorder="1" applyAlignment="1" applyProtection="1">
      <alignment horizontal="center"/>
      <protection locked="0"/>
    </xf>
    <xf numFmtId="0" fontId="60" fillId="0" borderId="0" xfId="20" applyFont="1" applyAlignment="1"/>
    <xf numFmtId="0" fontId="61" fillId="0" borderId="0" xfId="20" applyFont="1"/>
    <xf numFmtId="4" fontId="62" fillId="0" borderId="0" xfId="20" applyNumberFormat="1" applyFont="1"/>
    <xf numFmtId="4" fontId="62" fillId="6" borderId="0" xfId="20" applyNumberFormat="1" applyFont="1" applyFill="1" applyBorder="1"/>
    <xf numFmtId="4" fontId="63" fillId="6" borderId="0" xfId="20" applyNumberFormat="1" applyFont="1" applyFill="1" applyBorder="1"/>
    <xf numFmtId="0" fontId="63" fillId="6" borderId="0" xfId="20" applyFont="1" applyFill="1" applyBorder="1"/>
    <xf numFmtId="49" fontId="62" fillId="0" borderId="0" xfId="20" applyNumberFormat="1" applyFont="1" applyAlignment="1">
      <alignment horizontal="center"/>
    </xf>
    <xf numFmtId="49" fontId="62" fillId="6" borderId="0" xfId="20" applyNumberFormat="1" applyFont="1" applyFill="1" applyBorder="1" applyAlignment="1">
      <alignment horizontal="center"/>
    </xf>
    <xf numFmtId="0" fontId="63" fillId="0" borderId="0" xfId="20" applyFont="1" applyAlignment="1">
      <alignment horizontal="center" vertical="center" wrapText="1"/>
    </xf>
    <xf numFmtId="49" fontId="63" fillId="6" borderId="0" xfId="20" applyNumberFormat="1" applyFont="1" applyFill="1" applyBorder="1" applyAlignment="1">
      <alignment horizontal="right"/>
    </xf>
    <xf numFmtId="4" fontId="67" fillId="6" borderId="0" xfId="20" applyNumberFormat="1" applyFont="1" applyFill="1" applyBorder="1"/>
    <xf numFmtId="0" fontId="67" fillId="6" borderId="0" xfId="20" applyFont="1" applyFill="1" applyBorder="1" applyAlignment="1">
      <alignment horizontal="left"/>
    </xf>
    <xf numFmtId="177" fontId="62" fillId="6" borderId="0" xfId="20" applyNumberFormat="1" applyFont="1" applyFill="1" applyBorder="1"/>
    <xf numFmtId="177" fontId="63" fillId="0" borderId="0" xfId="20" applyNumberFormat="1" applyFont="1" applyAlignment="1">
      <alignment horizontal="left" vertical="center"/>
    </xf>
    <xf numFmtId="49" fontId="66" fillId="0" borderId="13" xfId="20" applyNumberFormat="1" applyFont="1" applyBorder="1" applyAlignment="1">
      <alignment horizontal="center" vertical="center"/>
    </xf>
    <xf numFmtId="1" fontId="63" fillId="6" borderId="0" xfId="20" applyNumberFormat="1" applyFont="1" applyFill="1" applyBorder="1" applyAlignment="1">
      <alignment horizontal="center"/>
    </xf>
    <xf numFmtId="4" fontId="63" fillId="6" borderId="29" xfId="20" applyNumberFormat="1" applyFont="1" applyFill="1" applyBorder="1" applyAlignment="1">
      <alignment horizontal="left" vertical="center"/>
    </xf>
    <xf numFmtId="49" fontId="63" fillId="6" borderId="0" xfId="20" applyNumberFormat="1" applyFont="1" applyFill="1" applyBorder="1" applyAlignment="1">
      <alignment horizontal="center" vertical="center"/>
    </xf>
    <xf numFmtId="4" fontId="63" fillId="6" borderId="0" xfId="20" applyNumberFormat="1" applyFont="1" applyFill="1" applyBorder="1" applyAlignment="1">
      <alignment vertical="center" wrapText="1"/>
    </xf>
    <xf numFmtId="178" fontId="62" fillId="6" borderId="0" xfId="20" applyNumberFormat="1" applyFont="1" applyFill="1" applyBorder="1" applyAlignment="1">
      <alignment horizontal="center" vertical="center"/>
    </xf>
    <xf numFmtId="0" fontId="63" fillId="0" borderId="0" xfId="20" applyFont="1" applyAlignment="1">
      <alignment horizontal="center" vertical="center"/>
    </xf>
    <xf numFmtId="49" fontId="63" fillId="0" borderId="0" xfId="20" applyNumberFormat="1" applyFont="1" applyAlignment="1">
      <alignment horizontal="center" vertical="center"/>
    </xf>
    <xf numFmtId="0" fontId="63" fillId="0" borderId="14" xfId="20" applyFont="1" applyBorder="1" applyAlignment="1">
      <alignment horizontal="left" vertical="center" wrapText="1"/>
    </xf>
    <xf numFmtId="49" fontId="62" fillId="0" borderId="13" xfId="20" applyNumberFormat="1" applyFont="1" applyBorder="1" applyAlignment="1">
      <alignment horizontal="center" vertical="center"/>
    </xf>
    <xf numFmtId="3" fontId="63" fillId="0" borderId="0" xfId="20" applyNumberFormat="1" applyFont="1" applyAlignment="1">
      <alignment horizontal="center" vertical="center"/>
    </xf>
    <xf numFmtId="49" fontId="62" fillId="6" borderId="0" xfId="20" applyNumberFormat="1" applyFont="1" applyFill="1" applyBorder="1" applyAlignment="1">
      <alignment horizontal="center" vertical="center"/>
    </xf>
    <xf numFmtId="177" fontId="63" fillId="6" borderId="0" xfId="20" applyNumberFormat="1" applyFont="1" applyFill="1" applyBorder="1" applyAlignment="1">
      <alignment horizontal="center" vertical="center" wrapText="1"/>
    </xf>
    <xf numFmtId="4" fontId="63" fillId="6" borderId="0" xfId="20" applyNumberFormat="1" applyFont="1" applyFill="1" applyBorder="1" applyAlignment="1">
      <alignment horizontal="center" vertical="center"/>
    </xf>
    <xf numFmtId="4" fontId="63" fillId="0" borderId="29" xfId="20" applyNumberFormat="1" applyFont="1" applyBorder="1" applyAlignment="1">
      <alignment horizontal="left"/>
    </xf>
    <xf numFmtId="49" fontId="63" fillId="6" borderId="0" xfId="20" applyNumberFormat="1" applyFont="1" applyFill="1" applyBorder="1" applyAlignment="1">
      <alignment horizontal="center"/>
    </xf>
    <xf numFmtId="4" fontId="67" fillId="6" borderId="0" xfId="20" applyNumberFormat="1" applyFont="1" applyFill="1" applyBorder="1" applyAlignment="1">
      <alignment horizontal="center" vertical="center"/>
    </xf>
    <xf numFmtId="1" fontId="62" fillId="6" borderId="0" xfId="20" applyNumberFormat="1" applyFont="1" applyFill="1" applyBorder="1" applyAlignment="1">
      <alignment horizontal="center"/>
    </xf>
    <xf numFmtId="49" fontId="63" fillId="17" borderId="0" xfId="20" applyNumberFormat="1" applyFont="1" applyFill="1" applyBorder="1" applyAlignment="1">
      <alignment horizontal="center" vertical="center" wrapText="1"/>
    </xf>
    <xf numFmtId="0" fontId="63" fillId="0" borderId="13" xfId="20" applyFont="1" applyBorder="1" applyAlignment="1">
      <alignment horizontal="left" vertical="center"/>
    </xf>
    <xf numFmtId="49" fontId="63" fillId="0" borderId="13" xfId="20" applyNumberFormat="1" applyFont="1" applyBorder="1" applyAlignment="1">
      <alignment horizontal="center" vertical="center"/>
    </xf>
    <xf numFmtId="0" fontId="63" fillId="0" borderId="13" xfId="20" applyFont="1" applyBorder="1" applyAlignment="1">
      <alignment vertical="center"/>
    </xf>
    <xf numFmtId="49" fontId="63" fillId="0" borderId="13" xfId="20" applyNumberFormat="1" applyFont="1" applyBorder="1" applyAlignment="1">
      <alignment horizontal="center"/>
    </xf>
    <xf numFmtId="4" fontId="71" fillId="6" borderId="0" xfId="20" applyNumberFormat="1" applyFont="1" applyFill="1" applyBorder="1"/>
    <xf numFmtId="4" fontId="72" fillId="6" borderId="0" xfId="20" applyNumberFormat="1" applyFont="1" applyFill="1" applyBorder="1"/>
    <xf numFmtId="0" fontId="73" fillId="6" borderId="0" xfId="20" applyFont="1" applyFill="1" applyBorder="1" applyAlignment="1">
      <alignment horizontal="center" vertical="center"/>
    </xf>
    <xf numFmtId="49" fontId="73" fillId="6" borderId="0" xfId="20" applyNumberFormat="1" applyFont="1" applyFill="1" applyBorder="1" applyAlignment="1">
      <alignment horizontal="center" vertical="center"/>
    </xf>
    <xf numFmtId="0" fontId="71" fillId="6" borderId="0" xfId="20" applyFont="1" applyFill="1" applyBorder="1"/>
    <xf numFmtId="0" fontId="66" fillId="0" borderId="0" xfId="20" applyFont="1" applyAlignment="1">
      <alignment horizontal="right" vertical="center"/>
    </xf>
    <xf numFmtId="0" fontId="75" fillId="6" borderId="0" xfId="20" applyFont="1" applyFill="1" applyBorder="1" applyAlignment="1">
      <alignment horizontal="center" vertical="center" wrapText="1"/>
    </xf>
    <xf numFmtId="1" fontId="66" fillId="14" borderId="9" xfId="20" applyNumberFormat="1" applyFont="1" applyFill="1" applyBorder="1" applyAlignment="1">
      <alignment horizontal="center" vertical="center"/>
    </xf>
    <xf numFmtId="0" fontId="66" fillId="6" borderId="0" xfId="20" applyFont="1" applyFill="1" applyBorder="1" applyAlignment="1">
      <alignment horizontal="right" vertical="center"/>
    </xf>
    <xf numFmtId="0" fontId="71" fillId="0" borderId="0" xfId="20" applyFont="1"/>
    <xf numFmtId="0" fontId="78" fillId="6" borderId="0" xfId="20" applyFont="1" applyFill="1" applyBorder="1"/>
    <xf numFmtId="49" fontId="71" fillId="6" borderId="0" xfId="20" applyNumberFormat="1" applyFont="1" applyFill="1" applyBorder="1" applyAlignment="1">
      <alignment horizontal="center"/>
    </xf>
    <xf numFmtId="0" fontId="52" fillId="0" borderId="0" xfId="16"/>
    <xf numFmtId="0" fontId="79" fillId="0" borderId="0" xfId="16" applyFont="1"/>
    <xf numFmtId="0" fontId="30" fillId="0" borderId="0" xfId="16" applyFont="1" applyFill="1" applyBorder="1" applyAlignment="1" applyProtection="1">
      <alignment vertical="center" wrapText="1"/>
      <protection locked="0"/>
    </xf>
    <xf numFmtId="0" fontId="30" fillId="0" borderId="0" xfId="16" applyFont="1" applyFill="1" applyBorder="1" applyAlignment="1" applyProtection="1">
      <alignment horizontal="center" vertical="center" wrapText="1"/>
      <protection locked="0"/>
    </xf>
    <xf numFmtId="0" fontId="79" fillId="2" borderId="0" xfId="16" applyFont="1" applyFill="1" applyBorder="1" applyAlignment="1" applyProtection="1">
      <alignment horizontal="right" vertical="center"/>
      <protection hidden="1"/>
    </xf>
    <xf numFmtId="0" fontId="80" fillId="0" borderId="0" xfId="16" applyFont="1" applyFill="1" applyBorder="1" applyAlignment="1" applyProtection="1">
      <alignment vertical="center" wrapText="1"/>
      <protection locked="0"/>
    </xf>
    <xf numFmtId="0" fontId="80" fillId="0" borderId="0" xfId="16" applyFont="1" applyFill="1" applyBorder="1" applyAlignment="1" applyProtection="1">
      <alignment horizontal="center" vertical="center" wrapText="1"/>
      <protection locked="0"/>
    </xf>
    <xf numFmtId="0" fontId="82" fillId="2" borderId="0" xfId="16" applyFont="1" applyFill="1" applyProtection="1">
      <protection hidden="1"/>
    </xf>
    <xf numFmtId="0" fontId="82" fillId="2" borderId="0" xfId="16" applyFont="1" applyFill="1" applyBorder="1" applyAlignment="1" applyProtection="1">
      <alignment horizontal="center"/>
      <protection hidden="1"/>
    </xf>
    <xf numFmtId="0" fontId="79" fillId="2" borderId="0" xfId="16" applyFont="1" applyFill="1" applyAlignment="1" applyProtection="1">
      <protection hidden="1"/>
    </xf>
    <xf numFmtId="0" fontId="83" fillId="2" borderId="0" xfId="16" applyFont="1" applyFill="1" applyAlignment="1" applyProtection="1">
      <alignment horizontal="center"/>
      <protection hidden="1"/>
    </xf>
    <xf numFmtId="3" fontId="79" fillId="18" borderId="4" xfId="16" applyNumberFormat="1" applyFont="1" applyFill="1" applyBorder="1" applyAlignment="1" applyProtection="1">
      <alignment horizontal="center"/>
      <protection hidden="1"/>
    </xf>
    <xf numFmtId="49" fontId="84" fillId="3" borderId="4" xfId="16" applyNumberFormat="1" applyFont="1" applyFill="1" applyBorder="1" applyAlignment="1" applyProtection="1">
      <alignment horizontal="center" vertical="center"/>
      <protection locked="0"/>
    </xf>
    <xf numFmtId="179" fontId="84" fillId="3" borderId="4" xfId="16" applyNumberFormat="1" applyFont="1" applyFill="1" applyBorder="1" applyAlignment="1" applyProtection="1">
      <alignment horizontal="center" vertical="center"/>
      <protection locked="0"/>
    </xf>
    <xf numFmtId="3" fontId="84" fillId="3" borderId="4" xfId="16" applyNumberFormat="1" applyFont="1" applyFill="1" applyBorder="1" applyAlignment="1" applyProtection="1">
      <alignment horizontal="center" vertical="center"/>
      <protection locked="0"/>
    </xf>
    <xf numFmtId="166" fontId="84" fillId="3" borderId="4" xfId="16" applyNumberFormat="1" applyFont="1" applyFill="1" applyBorder="1" applyAlignment="1" applyProtection="1">
      <alignment horizontal="center" vertical="center"/>
      <protection locked="0"/>
    </xf>
    <xf numFmtId="0" fontId="85" fillId="5" borderId="4" xfId="16" applyFont="1" applyFill="1" applyBorder="1" applyAlignment="1" applyProtection="1">
      <alignment horizontal="left" wrapText="1"/>
      <protection locked="0"/>
    </xf>
    <xf numFmtId="0" fontId="84" fillId="5" borderId="4" xfId="16" applyFont="1" applyFill="1" applyBorder="1" applyAlignment="1" applyProtection="1">
      <alignment horizontal="center" wrapText="1"/>
      <protection locked="0"/>
    </xf>
    <xf numFmtId="49" fontId="84" fillId="3" borderId="30" xfId="16" applyNumberFormat="1" applyFont="1" applyFill="1" applyBorder="1" applyAlignment="1" applyProtection="1">
      <alignment horizontal="center" vertical="center"/>
      <protection locked="0"/>
    </xf>
    <xf numFmtId="179" fontId="84" fillId="3" borderId="31" xfId="16" applyNumberFormat="1" applyFont="1" applyFill="1" applyBorder="1" applyAlignment="1" applyProtection="1">
      <alignment horizontal="center" vertical="center"/>
      <protection locked="0"/>
    </xf>
    <xf numFmtId="3" fontId="84" fillId="3" borderId="31" xfId="16" applyNumberFormat="1" applyFont="1" applyFill="1" applyBorder="1" applyAlignment="1" applyProtection="1">
      <alignment horizontal="center" vertical="center"/>
      <protection locked="0"/>
    </xf>
    <xf numFmtId="166" fontId="84" fillId="3" borderId="31" xfId="16" applyNumberFormat="1" applyFont="1" applyFill="1" applyBorder="1" applyAlignment="1" applyProtection="1">
      <alignment horizontal="center" vertical="center"/>
      <protection locked="0"/>
    </xf>
    <xf numFmtId="0" fontId="85" fillId="5" borderId="32" xfId="16" applyFont="1" applyFill="1" applyBorder="1" applyAlignment="1" applyProtection="1">
      <alignment horizontal="left" wrapText="1"/>
      <protection hidden="1"/>
    </xf>
    <xf numFmtId="0" fontId="84" fillId="5" borderId="31" xfId="16" applyFont="1" applyFill="1" applyBorder="1" applyAlignment="1" applyProtection="1">
      <alignment horizontal="center" wrapText="1"/>
      <protection hidden="1"/>
    </xf>
    <xf numFmtId="49" fontId="84" fillId="3" borderId="33" xfId="16" applyNumberFormat="1" applyFont="1" applyFill="1" applyBorder="1" applyAlignment="1" applyProtection="1">
      <alignment horizontal="center" vertical="center"/>
      <protection locked="0"/>
    </xf>
    <xf numFmtId="0" fontId="85" fillId="5" borderId="5" xfId="16" applyFont="1" applyFill="1" applyBorder="1" applyAlignment="1" applyProtection="1">
      <alignment horizontal="left" wrapText="1"/>
      <protection hidden="1"/>
    </xf>
    <xf numFmtId="0" fontId="84" fillId="5" borderId="4" xfId="16" applyFont="1" applyFill="1" applyBorder="1" applyAlignment="1" applyProtection="1">
      <alignment horizontal="center" wrapText="1"/>
      <protection hidden="1"/>
    </xf>
    <xf numFmtId="0" fontId="84" fillId="5" borderId="5" xfId="16" applyFont="1" applyFill="1" applyBorder="1" applyAlignment="1" applyProtection="1">
      <alignment horizontal="left" wrapText="1"/>
      <protection hidden="1"/>
    </xf>
    <xf numFmtId="0" fontId="84" fillId="5" borderId="32" xfId="16" applyFont="1" applyFill="1" applyBorder="1" applyAlignment="1" applyProtection="1">
      <alignment horizontal="left" wrapText="1"/>
      <protection hidden="1"/>
    </xf>
    <xf numFmtId="179" fontId="84" fillId="3" borderId="4" xfId="21" applyNumberFormat="1" applyFont="1" applyFill="1" applyBorder="1" applyAlignment="1" applyProtection="1">
      <alignment horizontal="center" vertical="center"/>
      <protection locked="0"/>
    </xf>
    <xf numFmtId="3" fontId="84" fillId="3" borderId="4" xfId="21" applyNumberFormat="1" applyFont="1" applyFill="1" applyBorder="1" applyAlignment="1" applyProtection="1">
      <alignment horizontal="center" vertical="center"/>
      <protection locked="0"/>
    </xf>
    <xf numFmtId="166" fontId="84" fillId="3" borderId="4" xfId="21" applyNumberFormat="1" applyFont="1" applyFill="1" applyBorder="1" applyAlignment="1" applyProtection="1">
      <alignment horizontal="center" vertical="center"/>
      <protection locked="0"/>
    </xf>
    <xf numFmtId="0" fontId="84" fillId="5" borderId="26" xfId="16" applyFont="1" applyFill="1" applyBorder="1" applyAlignment="1" applyProtection="1">
      <alignment horizontal="left" wrapText="1"/>
      <protection hidden="1"/>
    </xf>
    <xf numFmtId="0" fontId="85" fillId="5" borderId="26" xfId="16" applyFont="1" applyFill="1" applyBorder="1" applyAlignment="1" applyProtection="1">
      <alignment horizontal="left" wrapText="1"/>
      <protection hidden="1"/>
    </xf>
    <xf numFmtId="0" fontId="52" fillId="0" borderId="0" xfId="16" applyBorder="1"/>
    <xf numFmtId="0" fontId="79" fillId="18" borderId="4" xfId="16" applyFont="1" applyFill="1" applyBorder="1" applyAlignment="1" applyProtection="1">
      <alignment horizontal="center" vertical="center" wrapText="1"/>
      <protection hidden="1"/>
    </xf>
    <xf numFmtId="0" fontId="82" fillId="0" borderId="0" xfId="16" applyFont="1" applyBorder="1" applyProtection="1">
      <protection hidden="1"/>
    </xf>
    <xf numFmtId="0" fontId="82" fillId="0" borderId="0" xfId="16" applyFont="1" applyFill="1" applyBorder="1" applyAlignment="1" applyProtection="1">
      <alignment horizontal="center"/>
      <protection hidden="1"/>
    </xf>
    <xf numFmtId="0" fontId="82" fillId="0" borderId="0" xfId="16" applyFont="1" applyProtection="1">
      <protection hidden="1"/>
    </xf>
    <xf numFmtId="0" fontId="82" fillId="0" borderId="0" xfId="16" applyFont="1" applyFill="1" applyProtection="1">
      <protection hidden="1"/>
    </xf>
    <xf numFmtId="0" fontId="52" fillId="0" borderId="0" xfId="16" applyFill="1" applyBorder="1"/>
    <xf numFmtId="0" fontId="86" fillId="0" borderId="0" xfId="16" applyFont="1" applyFill="1" applyBorder="1" applyAlignment="1"/>
    <xf numFmtId="3" fontId="79" fillId="0" borderId="0" xfId="16" applyNumberFormat="1" applyFont="1" applyFill="1" applyBorder="1" applyAlignment="1" applyProtection="1">
      <alignment horizontal="center" vertical="center"/>
      <protection hidden="1"/>
    </xf>
    <xf numFmtId="3" fontId="87" fillId="0" borderId="0" xfId="16" applyNumberFormat="1" applyFont="1" applyFill="1" applyBorder="1" applyAlignment="1" applyProtection="1">
      <alignment horizontal="center" vertical="center"/>
      <protection hidden="1"/>
    </xf>
    <xf numFmtId="0" fontId="87" fillId="0" borderId="0" xfId="16" applyFont="1" applyFill="1" applyBorder="1" applyAlignment="1" applyProtection="1">
      <alignment horizontal="center" vertical="center"/>
      <protection hidden="1"/>
    </xf>
    <xf numFmtId="0" fontId="84" fillId="5" borderId="4" xfId="16" applyFont="1" applyFill="1" applyBorder="1" applyAlignment="1" applyProtection="1">
      <alignment horizontal="left" wrapText="1"/>
      <protection locked="0"/>
    </xf>
    <xf numFmtId="49" fontId="84" fillId="3" borderId="31" xfId="16" applyNumberFormat="1" applyFont="1" applyFill="1" applyBorder="1" applyAlignment="1" applyProtection="1">
      <alignment horizontal="center" vertical="center"/>
      <protection locked="0"/>
    </xf>
    <xf numFmtId="0" fontId="84" fillId="5" borderId="31" xfId="16" applyFont="1" applyFill="1" applyBorder="1" applyAlignment="1" applyProtection="1">
      <alignment horizontal="left" wrapText="1"/>
      <protection hidden="1"/>
    </xf>
    <xf numFmtId="0" fontId="52" fillId="0" borderId="0" xfId="16" applyFill="1"/>
    <xf numFmtId="0" fontId="79" fillId="0" borderId="0" xfId="16" applyFont="1" applyFill="1"/>
    <xf numFmtId="0" fontId="84" fillId="5" borderId="4" xfId="16" applyFont="1" applyFill="1" applyBorder="1" applyAlignment="1" applyProtection="1">
      <alignment horizontal="left" wrapText="1"/>
      <protection hidden="1"/>
    </xf>
    <xf numFmtId="0" fontId="84" fillId="5" borderId="6" xfId="16" applyFont="1" applyFill="1" applyBorder="1" applyAlignment="1" applyProtection="1">
      <alignment horizontal="left" vertical="center" wrapText="1"/>
      <protection locked="0" hidden="1"/>
    </xf>
    <xf numFmtId="0" fontId="84" fillId="5" borderId="0" xfId="16" applyFont="1" applyFill="1" applyBorder="1" applyAlignment="1" applyProtection="1">
      <alignment horizontal="left" wrapText="1"/>
      <protection hidden="1"/>
    </xf>
    <xf numFmtId="0" fontId="84" fillId="5" borderId="34" xfId="16" applyFont="1" applyFill="1" applyBorder="1" applyAlignment="1" applyProtection="1">
      <alignment horizontal="left" wrapText="1"/>
      <protection hidden="1"/>
    </xf>
    <xf numFmtId="0" fontId="84" fillId="5" borderId="35" xfId="16" applyFont="1" applyFill="1" applyBorder="1" applyAlignment="1" applyProtection="1">
      <alignment horizontal="left" wrapText="1"/>
      <protection hidden="1"/>
    </xf>
    <xf numFmtId="0" fontId="84" fillId="5" borderId="6" xfId="16" applyFont="1" applyFill="1" applyBorder="1" applyAlignment="1" applyProtection="1">
      <alignment horizontal="left" wrapText="1"/>
      <protection hidden="1"/>
    </xf>
    <xf numFmtId="0" fontId="84" fillId="5" borderId="36" xfId="16" applyFont="1" applyFill="1" applyBorder="1" applyAlignment="1" applyProtection="1">
      <alignment horizontal="left" wrapText="1"/>
      <protection hidden="1"/>
    </xf>
    <xf numFmtId="0" fontId="79" fillId="20" borderId="0" xfId="16" applyFont="1" applyFill="1"/>
    <xf numFmtId="3" fontId="88" fillId="3" borderId="4" xfId="16" applyNumberFormat="1" applyFont="1" applyFill="1" applyBorder="1" applyAlignment="1" applyProtection="1">
      <alignment horizontal="center" vertical="center"/>
      <protection locked="0"/>
    </xf>
    <xf numFmtId="3" fontId="79" fillId="0" borderId="0" xfId="16" applyNumberFormat="1" applyFont="1" applyFill="1" applyBorder="1" applyAlignment="1" applyProtection="1">
      <alignment horizontal="center"/>
      <protection hidden="1"/>
    </xf>
    <xf numFmtId="0" fontId="79" fillId="0" borderId="0" xfId="16" applyFont="1" applyFill="1" applyBorder="1" applyAlignment="1" applyProtection="1">
      <alignment horizontal="center"/>
      <protection hidden="1"/>
    </xf>
    <xf numFmtId="3" fontId="84" fillId="3" borderId="4" xfId="16" applyNumberFormat="1" applyFont="1" applyFill="1" applyBorder="1" applyAlignment="1" applyProtection="1">
      <alignment horizontal="center"/>
      <protection locked="0"/>
    </xf>
    <xf numFmtId="0" fontId="84" fillId="5" borderId="4" xfId="16" applyFont="1" applyFill="1" applyBorder="1" applyAlignment="1" applyProtection="1">
      <alignment horizontal="left" vertical="center" wrapText="1"/>
      <protection locked="0" hidden="1"/>
    </xf>
    <xf numFmtId="49" fontId="84" fillId="3" borderId="5" xfId="16" applyNumberFormat="1" applyFont="1" applyFill="1" applyBorder="1" applyAlignment="1" applyProtection="1">
      <alignment horizontal="center" vertical="center"/>
      <protection locked="0"/>
    </xf>
    <xf numFmtId="179" fontId="84" fillId="3" borderId="6" xfId="16" applyNumberFormat="1" applyFont="1" applyFill="1" applyBorder="1" applyAlignment="1" applyProtection="1">
      <alignment horizontal="center" vertical="center"/>
      <protection locked="0"/>
    </xf>
    <xf numFmtId="3" fontId="84" fillId="3" borderId="31" xfId="16" applyNumberFormat="1" applyFont="1" applyFill="1" applyBorder="1" applyAlignment="1" applyProtection="1">
      <alignment horizontal="center"/>
      <protection locked="0"/>
    </xf>
    <xf numFmtId="0" fontId="84" fillId="5" borderId="37" xfId="16" applyFont="1" applyFill="1" applyBorder="1" applyAlignment="1" applyProtection="1">
      <alignment horizontal="center" wrapText="1"/>
      <protection hidden="1"/>
    </xf>
    <xf numFmtId="0" fontId="84" fillId="5" borderId="7" xfId="16" applyFont="1" applyFill="1" applyBorder="1" applyAlignment="1" applyProtection="1">
      <alignment horizontal="center" wrapText="1"/>
      <protection hidden="1"/>
    </xf>
    <xf numFmtId="3" fontId="88" fillId="3" borderId="4" xfId="16" applyNumberFormat="1" applyFont="1" applyFill="1" applyBorder="1" applyAlignment="1" applyProtection="1">
      <alignment horizontal="center"/>
      <protection locked="0"/>
    </xf>
    <xf numFmtId="0" fontId="89" fillId="0" borderId="0" xfId="16" applyFont="1" applyFill="1" applyBorder="1" applyAlignment="1" applyProtection="1">
      <alignment vertical="center" wrapText="1"/>
      <protection hidden="1"/>
    </xf>
    <xf numFmtId="0" fontId="84" fillId="5" borderId="30" xfId="16" applyFont="1" applyFill="1" applyBorder="1" applyAlignment="1" applyProtection="1">
      <alignment horizontal="center" wrapText="1"/>
      <protection hidden="1"/>
    </xf>
    <xf numFmtId="0" fontId="84" fillId="5" borderId="33" xfId="16" applyFont="1" applyFill="1" applyBorder="1" applyAlignment="1" applyProtection="1">
      <alignment horizontal="center" wrapText="1"/>
      <protection hidden="1"/>
    </xf>
    <xf numFmtId="0" fontId="84" fillId="5" borderId="33" xfId="16" applyFont="1" applyFill="1" applyBorder="1" applyAlignment="1" applyProtection="1">
      <alignment horizontal="left" wrapText="1"/>
      <protection hidden="1"/>
    </xf>
    <xf numFmtId="0" fontId="79" fillId="0" borderId="0" xfId="16" applyFont="1" applyBorder="1" applyAlignment="1" applyProtection="1">
      <alignment horizontal="left" vertical="center" wrapText="1"/>
      <protection hidden="1"/>
    </xf>
    <xf numFmtId="49" fontId="81" fillId="3" borderId="2" xfId="16" applyNumberFormat="1" applyFont="1" applyFill="1" applyBorder="1" applyAlignment="1" applyProtection="1">
      <alignment horizontal="center" vertical="center"/>
      <protection locked="0"/>
    </xf>
    <xf numFmtId="0" fontId="81" fillId="0" borderId="0" xfId="16" applyFont="1" applyAlignment="1" applyProtection="1">
      <alignment horizontal="right" vertical="center"/>
      <protection hidden="1"/>
    </xf>
    <xf numFmtId="1" fontId="81" fillId="3" borderId="1" xfId="16" applyNumberFormat="1" applyFont="1" applyFill="1" applyBorder="1" applyAlignment="1" applyProtection="1">
      <alignment horizontal="center" vertical="center"/>
      <protection locked="0"/>
    </xf>
    <xf numFmtId="0" fontId="81" fillId="2" borderId="0" xfId="16" applyFont="1" applyFill="1" applyAlignment="1" applyProtection="1">
      <alignment horizontal="right" vertical="center"/>
      <protection hidden="1"/>
    </xf>
    <xf numFmtId="0" fontId="92" fillId="0" borderId="0" xfId="20" applyFont="1"/>
    <xf numFmtId="0" fontId="71" fillId="0" borderId="0" xfId="20" applyFont="1" applyAlignment="1">
      <alignment horizontal="center"/>
    </xf>
    <xf numFmtId="0" fontId="92" fillId="0" borderId="0" xfId="20" applyFont="1" applyAlignment="1">
      <alignment horizontal="center"/>
    </xf>
    <xf numFmtId="0" fontId="71" fillId="6" borderId="0" xfId="20" applyFont="1" applyFill="1" applyBorder="1" applyAlignment="1">
      <alignment horizontal="center"/>
    </xf>
    <xf numFmtId="0" fontId="92" fillId="6" borderId="0" xfId="20" applyFont="1" applyFill="1" applyBorder="1"/>
    <xf numFmtId="0" fontId="72" fillId="6" borderId="0" xfId="20" applyFont="1" applyFill="1" applyBorder="1"/>
    <xf numFmtId="4" fontId="72" fillId="6" borderId="0" xfId="20" applyNumberFormat="1" applyFont="1" applyFill="1" applyBorder="1" applyAlignment="1">
      <alignment horizontal="center" vertical="center"/>
    </xf>
    <xf numFmtId="3" fontId="72" fillId="6" borderId="0" xfId="20" applyNumberFormat="1" applyFont="1" applyFill="1" applyBorder="1" applyAlignment="1">
      <alignment horizontal="center" vertical="center" wrapText="1"/>
    </xf>
    <xf numFmtId="0" fontId="72" fillId="6" borderId="0" xfId="20" applyFont="1" applyFill="1" applyBorder="1" applyAlignment="1">
      <alignment horizontal="center" vertical="center"/>
    </xf>
    <xf numFmtId="178" fontId="72" fillId="6" borderId="0" xfId="20" applyNumberFormat="1" applyFont="1" applyFill="1" applyBorder="1" applyAlignment="1">
      <alignment horizontal="left" vertical="center" wrapText="1"/>
    </xf>
    <xf numFmtId="0" fontId="72" fillId="6" borderId="0" xfId="20" applyFont="1" applyFill="1" applyBorder="1" applyAlignment="1">
      <alignment horizontal="left" vertical="center"/>
    </xf>
    <xf numFmtId="0" fontId="71" fillId="6" borderId="0" xfId="20" applyFont="1" applyFill="1" applyBorder="1" applyAlignment="1">
      <alignment horizontal="center" vertical="center"/>
    </xf>
    <xf numFmtId="0" fontId="93" fillId="6" borderId="0" xfId="20" applyFont="1" applyFill="1" applyBorder="1" applyAlignment="1">
      <alignment horizontal="center" vertical="center" wrapText="1"/>
    </xf>
    <xf numFmtId="180" fontId="93" fillId="6" borderId="0" xfId="20" applyNumberFormat="1" applyFont="1" applyFill="1" applyBorder="1" applyAlignment="1">
      <alignment horizontal="center" vertical="center" wrapText="1"/>
    </xf>
    <xf numFmtId="0" fontId="94" fillId="6" borderId="0" xfId="20" applyFont="1" applyFill="1" applyBorder="1" applyAlignment="1">
      <alignment horizontal="center" vertical="center"/>
    </xf>
    <xf numFmtId="0" fontId="61" fillId="6" borderId="0" xfId="20" applyFont="1" applyFill="1" applyBorder="1" applyAlignment="1">
      <alignment horizontal="right"/>
    </xf>
    <xf numFmtId="178" fontId="92" fillId="6" borderId="0" xfId="20" applyNumberFormat="1" applyFont="1" applyFill="1" applyBorder="1"/>
    <xf numFmtId="49" fontId="61" fillId="6" borderId="0" xfId="20" applyNumberFormat="1" applyFont="1" applyFill="1" applyBorder="1" applyAlignment="1">
      <alignment horizontal="right" vertical="center" wrapText="1"/>
    </xf>
    <xf numFmtId="0" fontId="92" fillId="6" borderId="0" xfId="20" applyFont="1" applyFill="1" applyBorder="1" applyAlignment="1">
      <alignment horizontal="center"/>
    </xf>
    <xf numFmtId="0" fontId="95" fillId="0" borderId="0" xfId="20" applyFont="1"/>
    <xf numFmtId="0" fontId="95" fillId="6" borderId="0" xfId="20" applyFont="1" applyFill="1" applyBorder="1"/>
    <xf numFmtId="0" fontId="72" fillId="15" borderId="13" xfId="20" applyFont="1" applyFill="1" applyBorder="1" applyAlignment="1">
      <alignment horizontal="center" vertical="center" wrapText="1"/>
    </xf>
    <xf numFmtId="0" fontId="71" fillId="0" borderId="12" xfId="20" applyFont="1" applyBorder="1" applyAlignment="1">
      <alignment horizontal="center" vertical="center"/>
    </xf>
    <xf numFmtId="0" fontId="92" fillId="0" borderId="13" xfId="20" applyFont="1" applyBorder="1" applyAlignment="1">
      <alignment horizontal="left" vertical="center" wrapText="1"/>
    </xf>
    <xf numFmtId="0" fontId="72" fillId="15" borderId="12" xfId="20" applyFont="1" applyFill="1" applyBorder="1" applyAlignment="1">
      <alignment horizontal="center" vertical="center" wrapText="1"/>
    </xf>
    <xf numFmtId="0" fontId="60" fillId="0" borderId="0" xfId="20" applyFont="1"/>
    <xf numFmtId="0" fontId="92" fillId="17" borderId="13" xfId="20" applyFont="1" applyFill="1" applyBorder="1" applyAlignment="1">
      <alignment horizontal="left" vertical="center"/>
    </xf>
    <xf numFmtId="0" fontId="71" fillId="0" borderId="27" xfId="20" applyFont="1" applyBorder="1" applyAlignment="1">
      <alignment horizontal="center" vertical="center"/>
    </xf>
    <xf numFmtId="0" fontId="96" fillId="17" borderId="13" xfId="20" applyFont="1" applyFill="1" applyBorder="1" applyAlignment="1">
      <alignment horizontal="left" vertical="center"/>
    </xf>
    <xf numFmtId="0" fontId="97" fillId="0" borderId="0" xfId="20" applyFont="1"/>
    <xf numFmtId="0" fontId="92" fillId="0" borderId="13" xfId="20" applyFont="1" applyBorder="1" applyAlignment="1">
      <alignment horizontal="left" vertical="center"/>
    </xf>
    <xf numFmtId="183" fontId="92" fillId="6" borderId="0" xfId="20" applyNumberFormat="1" applyFont="1" applyFill="1" applyBorder="1"/>
    <xf numFmtId="0" fontId="100" fillId="0" borderId="13" xfId="20" applyFont="1" applyBorder="1" applyAlignment="1">
      <alignment horizontal="center"/>
    </xf>
    <xf numFmtId="0" fontId="93" fillId="16" borderId="13" xfId="20" applyFont="1" applyFill="1" applyBorder="1" applyAlignment="1">
      <alignment horizontal="center" vertical="center" wrapText="1"/>
    </xf>
    <xf numFmtId="180" fontId="93" fillId="16" borderId="13" xfId="20" applyNumberFormat="1" applyFont="1" applyFill="1" applyBorder="1" applyAlignment="1">
      <alignment horizontal="center" vertical="center" wrapText="1"/>
    </xf>
    <xf numFmtId="0" fontId="93" fillId="16" borderId="13" xfId="20" applyFont="1" applyFill="1" applyBorder="1" applyAlignment="1">
      <alignment horizontal="center" vertical="center"/>
    </xf>
    <xf numFmtId="4" fontId="74" fillId="6" borderId="29" xfId="20" applyNumberFormat="1" applyFont="1" applyFill="1" applyBorder="1" applyAlignment="1">
      <alignment horizontal="center" vertical="center" wrapText="1"/>
    </xf>
    <xf numFmtId="0" fontId="92" fillId="0" borderId="29" xfId="20" applyFont="1" applyBorder="1" applyAlignment="1">
      <alignment horizontal="center"/>
    </xf>
    <xf numFmtId="1" fontId="73" fillId="6" borderId="0" xfId="20" applyNumberFormat="1" applyFont="1" applyFill="1" applyBorder="1" applyAlignment="1">
      <alignment horizontal="center"/>
    </xf>
    <xf numFmtId="0" fontId="102" fillId="6" borderId="0" xfId="20" applyFont="1" applyFill="1" applyBorder="1" applyAlignment="1">
      <alignment horizontal="center" wrapText="1"/>
    </xf>
    <xf numFmtId="0" fontId="77" fillId="6" borderId="0" xfId="20" applyFont="1" applyFill="1" applyBorder="1" applyAlignment="1">
      <alignment horizontal="center"/>
    </xf>
    <xf numFmtId="0" fontId="5" fillId="0" borderId="0" xfId="21" applyFont="1" applyProtection="1">
      <protection hidden="1"/>
    </xf>
    <xf numFmtId="0" fontId="8" fillId="0" borderId="0" xfId="21" applyFont="1" applyProtection="1">
      <protection hidden="1"/>
    </xf>
    <xf numFmtId="0" fontId="5" fillId="0" borderId="0" xfId="21" applyFont="1" applyAlignment="1" applyProtection="1">
      <alignment horizontal="center"/>
      <protection hidden="1"/>
    </xf>
    <xf numFmtId="3" fontId="5" fillId="0" borderId="0" xfId="21" applyNumberFormat="1" applyFont="1" applyAlignment="1" applyProtection="1">
      <alignment horizontal="center"/>
      <protection hidden="1"/>
    </xf>
    <xf numFmtId="0" fontId="5" fillId="2" borderId="0" xfId="21" applyFont="1" applyFill="1" applyProtection="1">
      <protection hidden="1"/>
    </xf>
    <xf numFmtId="0" fontId="8" fillId="2" borderId="0" xfId="21" applyFont="1" applyFill="1" applyProtection="1">
      <protection hidden="1"/>
    </xf>
    <xf numFmtId="0" fontId="8" fillId="2" borderId="0" xfId="21" applyFont="1" applyFill="1" applyBorder="1" applyAlignment="1" applyProtection="1">
      <protection hidden="1"/>
    </xf>
    <xf numFmtId="0" fontId="7" fillId="3" borderId="4" xfId="10" applyFont="1" applyFill="1" applyBorder="1" applyAlignment="1" applyProtection="1">
      <alignment horizontal="center" vertical="center"/>
      <protection locked="0"/>
    </xf>
    <xf numFmtId="0" fontId="12" fillId="2" borderId="0" xfId="21" applyFont="1" applyFill="1" applyAlignment="1" applyProtection="1">
      <alignment horizontal="right"/>
      <protection hidden="1"/>
    </xf>
    <xf numFmtId="0" fontId="12" fillId="2" borderId="0" xfId="21" applyFont="1" applyFill="1" applyBorder="1" applyAlignment="1" applyProtection="1">
      <alignment horizontal="right"/>
      <protection hidden="1"/>
    </xf>
    <xf numFmtId="49" fontId="12" fillId="2" borderId="0" xfId="1" applyNumberFormat="1" applyFont="1" applyFill="1" applyBorder="1" applyAlignment="1" applyProtection="1">
      <alignment horizontal="right"/>
      <protection hidden="1"/>
    </xf>
    <xf numFmtId="0" fontId="5" fillId="2" borderId="0" xfId="21" applyFont="1" applyFill="1" applyAlignment="1" applyProtection="1">
      <alignment horizontal="center"/>
      <protection hidden="1"/>
    </xf>
    <xf numFmtId="3" fontId="5" fillId="2" borderId="0" xfId="21" applyNumberFormat="1" applyFont="1" applyFill="1" applyAlignment="1" applyProtection="1">
      <alignment horizontal="center"/>
      <protection hidden="1"/>
    </xf>
    <xf numFmtId="166" fontId="11" fillId="19" borderId="4" xfId="21" applyNumberFormat="1" applyFont="1" applyFill="1" applyBorder="1" applyAlignment="1" applyProtection="1">
      <alignment horizontal="center" wrapText="1"/>
      <protection hidden="1"/>
    </xf>
    <xf numFmtId="3" fontId="11" fillId="19" borderId="4" xfId="21" applyNumberFormat="1" applyFont="1" applyFill="1" applyBorder="1" applyAlignment="1" applyProtection="1">
      <alignment horizontal="center"/>
      <protection hidden="1"/>
    </xf>
    <xf numFmtId="166" fontId="11" fillId="19" borderId="5" xfId="21" applyNumberFormat="1" applyFont="1" applyFill="1" applyBorder="1" applyAlignment="1" applyProtection="1">
      <alignment horizontal="center" wrapText="1"/>
      <protection hidden="1"/>
    </xf>
    <xf numFmtId="166" fontId="8" fillId="3" borderId="5" xfId="21" applyNumberFormat="1" applyFont="1" applyFill="1" applyBorder="1" applyAlignment="1" applyProtection="1">
      <alignment horizontal="center" wrapText="1"/>
      <protection locked="0"/>
    </xf>
    <xf numFmtId="0" fontId="8" fillId="3" borderId="6" xfId="21" applyFont="1" applyFill="1" applyBorder="1" applyAlignment="1" applyProtection="1">
      <alignment horizontal="center"/>
      <protection locked="0"/>
    </xf>
    <xf numFmtId="0" fontId="8" fillId="5" borderId="34" xfId="21" applyFont="1" applyFill="1" applyBorder="1" applyAlignment="1" applyProtection="1">
      <alignment horizontal="center"/>
      <protection hidden="1"/>
    </xf>
    <xf numFmtId="0" fontId="8" fillId="5" borderId="4" xfId="21" applyFont="1" applyFill="1" applyBorder="1" applyProtection="1">
      <protection hidden="1"/>
    </xf>
    <xf numFmtId="3" fontId="8" fillId="5" borderId="4" xfId="21" applyNumberFormat="1" applyFont="1" applyFill="1" applyBorder="1" applyAlignment="1" applyProtection="1">
      <alignment horizontal="center"/>
      <protection hidden="1"/>
    </xf>
    <xf numFmtId="0" fontId="103" fillId="4" borderId="38" xfId="21" applyFont="1" applyFill="1" applyBorder="1" applyAlignment="1" applyProtection="1">
      <alignment horizontal="center" vertical="center" wrapText="1"/>
      <protection hidden="1"/>
    </xf>
    <xf numFmtId="0" fontId="103" fillId="4" borderId="2" xfId="21" applyFont="1" applyFill="1" applyBorder="1" applyAlignment="1" applyProtection="1">
      <alignment horizontal="center" vertical="center" wrapText="1"/>
      <protection hidden="1"/>
    </xf>
    <xf numFmtId="0" fontId="103" fillId="4" borderId="39" xfId="21" applyFont="1" applyFill="1" applyBorder="1" applyAlignment="1" applyProtection="1">
      <alignment horizontal="center" vertical="center" wrapText="1"/>
      <protection hidden="1"/>
    </xf>
    <xf numFmtId="0" fontId="103" fillId="4" borderId="40" xfId="21" applyFont="1" applyFill="1" applyBorder="1" applyAlignment="1" applyProtection="1">
      <alignment horizontal="center" vertical="center" wrapText="1"/>
      <protection hidden="1"/>
    </xf>
    <xf numFmtId="3" fontId="103" fillId="4" borderId="3" xfId="21" applyNumberFormat="1" applyFont="1" applyFill="1" applyBorder="1" applyAlignment="1" applyProtection="1">
      <alignment horizontal="center" vertical="center" wrapText="1"/>
      <protection hidden="1"/>
    </xf>
    <xf numFmtId="0" fontId="5" fillId="2" borderId="0" xfId="21" applyFont="1" applyFill="1" applyBorder="1" applyProtection="1">
      <protection hidden="1"/>
    </xf>
    <xf numFmtId="0" fontId="8" fillId="2" borderId="0" xfId="21" applyFont="1" applyFill="1" applyBorder="1" applyProtection="1">
      <protection hidden="1"/>
    </xf>
    <xf numFmtId="166" fontId="8" fillId="2" borderId="0" xfId="21" applyNumberFormat="1" applyFont="1" applyFill="1" applyBorder="1" applyAlignment="1" applyProtection="1">
      <alignment horizontal="center" wrapText="1"/>
      <protection locked="0"/>
    </xf>
    <xf numFmtId="3" fontId="8" fillId="2" borderId="0" xfId="21" applyNumberFormat="1" applyFont="1" applyFill="1" applyBorder="1" applyAlignment="1" applyProtection="1">
      <alignment horizontal="center"/>
      <protection locked="0"/>
    </xf>
    <xf numFmtId="0" fontId="8" fillId="2" borderId="0" xfId="21" applyFont="1" applyFill="1" applyBorder="1" applyAlignment="1" applyProtection="1">
      <alignment horizontal="center"/>
      <protection locked="0"/>
    </xf>
    <xf numFmtId="0" fontId="8" fillId="2" borderId="0" xfId="21" applyFont="1" applyFill="1" applyBorder="1" applyAlignment="1" applyProtection="1">
      <alignment horizontal="center"/>
      <protection hidden="1"/>
    </xf>
    <xf numFmtId="3" fontId="8" fillId="2" borderId="0" xfId="21" applyNumberFormat="1" applyFont="1" applyFill="1" applyBorder="1" applyAlignment="1" applyProtection="1">
      <alignment horizontal="center"/>
      <protection hidden="1"/>
    </xf>
    <xf numFmtId="0" fontId="8" fillId="5" borderId="35" xfId="21" applyFont="1" applyFill="1" applyBorder="1" applyAlignment="1" applyProtection="1">
      <alignment horizontal="center"/>
      <protection hidden="1"/>
    </xf>
    <xf numFmtId="0" fontId="8" fillId="5" borderId="31" xfId="21" applyFont="1" applyFill="1" applyBorder="1" applyProtection="1">
      <protection hidden="1"/>
    </xf>
    <xf numFmtId="3" fontId="8" fillId="5" borderId="31" xfId="21" applyNumberFormat="1" applyFont="1" applyFill="1" applyBorder="1" applyAlignment="1" applyProtection="1">
      <alignment horizontal="center"/>
      <protection hidden="1"/>
    </xf>
    <xf numFmtId="0" fontId="8" fillId="2" borderId="0" xfId="21" applyFont="1" applyFill="1" applyBorder="1" applyAlignment="1" applyProtection="1">
      <alignment vertical="center"/>
      <protection hidden="1"/>
    </xf>
    <xf numFmtId="0" fontId="104" fillId="0" borderId="0" xfId="21" applyFont="1" applyAlignment="1" applyProtection="1">
      <alignment horizontal="center" vertical="center"/>
      <protection hidden="1"/>
    </xf>
    <xf numFmtId="0" fontId="104" fillId="2" borderId="0" xfId="21" applyFont="1" applyFill="1" applyAlignment="1" applyProtection="1">
      <alignment horizontal="center" vertical="center"/>
      <protection hidden="1"/>
    </xf>
    <xf numFmtId="0" fontId="11" fillId="2" borderId="0" xfId="21" applyFont="1" applyFill="1" applyAlignment="1" applyProtection="1">
      <alignment horizontal="center" vertical="center"/>
      <protection hidden="1"/>
    </xf>
    <xf numFmtId="0" fontId="105" fillId="0" borderId="0" xfId="21" applyFont="1" applyProtection="1">
      <protection hidden="1"/>
    </xf>
    <xf numFmtId="0" fontId="105" fillId="2" borderId="0" xfId="21" applyFont="1" applyFill="1" applyProtection="1">
      <protection hidden="1"/>
    </xf>
    <xf numFmtId="4" fontId="105" fillId="2" borderId="0" xfId="21" applyNumberFormat="1" applyFont="1" applyFill="1" applyProtection="1">
      <protection hidden="1"/>
    </xf>
    <xf numFmtId="4" fontId="104" fillId="2" borderId="0" xfId="1" applyNumberFormat="1" applyFont="1" applyFill="1" applyBorder="1" applyAlignment="1" applyProtection="1">
      <alignment horizontal="center"/>
      <protection hidden="1"/>
    </xf>
    <xf numFmtId="4" fontId="10" fillId="2" borderId="0" xfId="1" applyNumberFormat="1" applyFont="1" applyFill="1" applyBorder="1" applyAlignment="1" applyProtection="1">
      <alignment horizontal="center"/>
      <protection hidden="1"/>
    </xf>
    <xf numFmtId="49" fontId="10" fillId="2" borderId="0" xfId="21" applyNumberFormat="1" applyFont="1" applyFill="1" applyAlignment="1" applyProtection="1">
      <alignment horizontal="right"/>
      <protection hidden="1"/>
    </xf>
    <xf numFmtId="49" fontId="7" fillId="3" borderId="2" xfId="21" applyNumberFormat="1" applyFont="1" applyFill="1" applyBorder="1" applyAlignment="1" applyProtection="1">
      <alignment horizontal="center" vertical="center"/>
      <protection locked="0"/>
    </xf>
    <xf numFmtId="0" fontId="7" fillId="0" borderId="0" xfId="21" applyFont="1" applyAlignment="1" applyProtection="1">
      <alignment horizontal="right" vertical="center"/>
      <protection hidden="1"/>
    </xf>
    <xf numFmtId="1" fontId="7" fillId="3" borderId="1" xfId="21" applyNumberFormat="1" applyFont="1" applyFill="1" applyBorder="1" applyAlignment="1" applyProtection="1">
      <alignment horizontal="center" vertical="center"/>
      <protection locked="0"/>
    </xf>
    <xf numFmtId="0" fontId="7" fillId="2" borderId="0" xfId="21" applyFont="1" applyFill="1" applyAlignment="1" applyProtection="1">
      <alignment horizontal="right" vertical="center"/>
      <protection hidden="1"/>
    </xf>
    <xf numFmtId="0" fontId="106" fillId="0" borderId="0" xfId="11" applyFont="1" applyProtection="1">
      <protection hidden="1"/>
    </xf>
    <xf numFmtId="0" fontId="106" fillId="6" borderId="0" xfId="11" applyFont="1" applyFill="1" applyBorder="1" applyProtection="1">
      <protection hidden="1"/>
    </xf>
    <xf numFmtId="0" fontId="107" fillId="6" borderId="0" xfId="11" applyFont="1" applyFill="1" applyBorder="1" applyAlignment="1" applyProtection="1">
      <alignment vertical="center"/>
      <protection hidden="1"/>
    </xf>
    <xf numFmtId="3" fontId="108" fillId="21" borderId="13" xfId="11" applyNumberFormat="1" applyFont="1" applyFill="1" applyBorder="1" applyAlignment="1" applyProtection="1">
      <alignment horizontal="center" vertical="center"/>
      <protection locked="0"/>
    </xf>
    <xf numFmtId="0" fontId="108" fillId="21" borderId="15" xfId="11" applyFont="1" applyFill="1" applyBorder="1" applyAlignment="1" applyProtection="1">
      <alignment horizontal="center" vertical="center" wrapText="1"/>
      <protection locked="0"/>
    </xf>
    <xf numFmtId="0" fontId="108" fillId="21" borderId="13" xfId="11" applyFont="1" applyFill="1" applyBorder="1" applyProtection="1">
      <protection locked="0"/>
    </xf>
    <xf numFmtId="3" fontId="108" fillId="21" borderId="14" xfId="11" applyNumberFormat="1" applyFont="1" applyFill="1" applyBorder="1" applyAlignment="1" applyProtection="1">
      <alignment horizontal="center" vertical="center"/>
      <protection locked="0"/>
    </xf>
    <xf numFmtId="0" fontId="108" fillId="21" borderId="13" xfId="11" applyFont="1" applyFill="1" applyBorder="1" applyAlignment="1" applyProtection="1">
      <alignment horizontal="center" vertical="center" wrapText="1"/>
      <protection locked="0"/>
    </xf>
    <xf numFmtId="0" fontId="108" fillId="21" borderId="13" xfId="11" applyFont="1" applyFill="1" applyBorder="1" applyAlignment="1" applyProtection="1">
      <alignment vertical="center"/>
      <protection locked="0"/>
    </xf>
    <xf numFmtId="0" fontId="108" fillId="21" borderId="11" xfId="11" applyFont="1" applyFill="1" applyBorder="1" applyAlignment="1" applyProtection="1">
      <alignment vertical="center"/>
      <protection locked="0"/>
    </xf>
    <xf numFmtId="3" fontId="109" fillId="21" borderId="13" xfId="11" applyNumberFormat="1" applyFont="1" applyFill="1" applyBorder="1" applyAlignment="1" applyProtection="1">
      <alignment horizontal="center"/>
      <protection locked="0"/>
    </xf>
    <xf numFmtId="0" fontId="109" fillId="21" borderId="13" xfId="11" applyFont="1" applyFill="1" applyBorder="1" applyAlignment="1" applyProtection="1">
      <alignment horizontal="center"/>
      <protection locked="0"/>
    </xf>
    <xf numFmtId="0" fontId="110" fillId="21" borderId="13" xfId="11" applyFont="1" applyFill="1" applyBorder="1" applyProtection="1">
      <protection locked="0"/>
    </xf>
    <xf numFmtId="3" fontId="108" fillId="21" borderId="13" xfId="11" applyNumberFormat="1" applyFont="1" applyFill="1" applyBorder="1" applyAlignment="1" applyProtection="1">
      <alignment horizontal="center" vertical="center" wrapText="1"/>
      <protection locked="0"/>
    </xf>
    <xf numFmtId="0" fontId="108" fillId="21" borderId="13" xfId="11" applyFont="1" applyFill="1" applyBorder="1" applyAlignment="1" applyProtection="1">
      <alignment vertical="center" wrapText="1"/>
      <protection locked="0"/>
    </xf>
    <xf numFmtId="0" fontId="108" fillId="21" borderId="13" xfId="11" applyFont="1" applyFill="1" applyBorder="1" applyAlignment="1" applyProtection="1">
      <alignment horizontal="center" vertical="center"/>
      <protection locked="0"/>
    </xf>
    <xf numFmtId="0" fontId="18" fillId="22" borderId="13" xfId="11" applyFont="1" applyFill="1" applyBorder="1" applyAlignment="1" applyProtection="1">
      <alignment vertical="center"/>
      <protection locked="0"/>
    </xf>
    <xf numFmtId="49" fontId="108" fillId="21" borderId="13" xfId="11" applyNumberFormat="1" applyFont="1" applyFill="1" applyBorder="1" applyAlignment="1" applyProtection="1">
      <alignment horizontal="center" vertical="center"/>
      <protection locked="0"/>
    </xf>
    <xf numFmtId="49" fontId="108" fillId="21" borderId="13" xfId="11" applyNumberFormat="1" applyFont="1" applyFill="1" applyBorder="1" applyAlignment="1" applyProtection="1">
      <alignment vertical="center"/>
      <protection locked="0"/>
    </xf>
    <xf numFmtId="0" fontId="107" fillId="6" borderId="41" xfId="11" applyFont="1" applyFill="1" applyBorder="1" applyAlignment="1" applyProtection="1">
      <alignment vertical="center"/>
      <protection hidden="1"/>
    </xf>
    <xf numFmtId="0" fontId="111" fillId="9" borderId="13" xfId="11" applyFont="1" applyFill="1" applyBorder="1" applyAlignment="1">
      <alignment horizontal="center" vertical="center"/>
    </xf>
    <xf numFmtId="0" fontId="112" fillId="6" borderId="0" xfId="11" applyFont="1" applyFill="1" applyBorder="1" applyAlignment="1" applyProtection="1">
      <alignment horizontal="center" vertical="center"/>
      <protection hidden="1"/>
    </xf>
    <xf numFmtId="0" fontId="113" fillId="6" borderId="0" xfId="11" applyFont="1" applyFill="1" applyBorder="1" applyProtection="1">
      <protection hidden="1"/>
    </xf>
    <xf numFmtId="0" fontId="116" fillId="6" borderId="0" xfId="11" applyFont="1" applyFill="1" applyBorder="1" applyAlignment="1" applyProtection="1">
      <alignment horizontal="center" vertical="center" wrapText="1"/>
      <protection hidden="1"/>
    </xf>
    <xf numFmtId="49" fontId="117" fillId="6" borderId="0" xfId="11" applyNumberFormat="1" applyFont="1" applyFill="1" applyBorder="1" applyAlignment="1" applyProtection="1">
      <alignment horizontal="center" vertical="center"/>
      <protection hidden="1"/>
    </xf>
    <xf numFmtId="0" fontId="118" fillId="6" borderId="0" xfId="11" applyFont="1" applyFill="1" applyBorder="1" applyAlignment="1" applyProtection="1">
      <alignment horizontal="center" vertical="center" wrapText="1"/>
      <protection hidden="1"/>
    </xf>
    <xf numFmtId="0" fontId="111" fillId="0" borderId="0" xfId="11" applyFont="1" applyAlignment="1" applyProtection="1">
      <alignment horizontal="right" vertical="center"/>
      <protection hidden="1"/>
    </xf>
    <xf numFmtId="0" fontId="111" fillId="6" borderId="0" xfId="11" applyFont="1" applyFill="1" applyBorder="1" applyAlignment="1" applyProtection="1">
      <alignment horizontal="right" vertical="center"/>
      <protection hidden="1"/>
    </xf>
    <xf numFmtId="0" fontId="108" fillId="6" borderId="0" xfId="11" applyFont="1" applyFill="1" applyBorder="1" applyProtection="1">
      <protection hidden="1"/>
    </xf>
    <xf numFmtId="0" fontId="121" fillId="2" borderId="0" xfId="0" applyFont="1" applyFill="1" applyAlignment="1" applyProtection="1">
      <alignment horizontal="right"/>
      <protection hidden="1"/>
    </xf>
    <xf numFmtId="49" fontId="122" fillId="2" borderId="0" xfId="23" applyNumberFormat="1" applyFont="1" applyFill="1" applyBorder="1" applyAlignment="1" applyProtection="1">
      <alignment horizontal="center"/>
      <protection hidden="1"/>
    </xf>
    <xf numFmtId="0" fontId="121" fillId="2" borderId="0" xfId="0" applyFont="1" applyFill="1" applyBorder="1" applyAlignment="1" applyProtection="1">
      <alignment horizontal="right"/>
      <protection hidden="1"/>
    </xf>
    <xf numFmtId="0" fontId="123" fillId="2" borderId="0" xfId="0" applyFont="1" applyFill="1" applyBorder="1" applyAlignment="1" applyProtection="1">
      <alignment horizontal="left"/>
      <protection hidden="1"/>
    </xf>
    <xf numFmtId="0" fontId="121" fillId="2" borderId="0" xfId="0" applyFont="1" applyFill="1" applyBorder="1" applyAlignment="1" applyProtection="1">
      <alignment horizontal="left"/>
      <protection hidden="1"/>
    </xf>
    <xf numFmtId="186" fontId="122" fillId="2" borderId="0" xfId="23" applyFont="1" applyFill="1" applyBorder="1" applyAlignment="1" applyProtection="1">
      <protection hidden="1"/>
    </xf>
    <xf numFmtId="167" fontId="123" fillId="2" borderId="0" xfId="9" applyFont="1" applyFill="1" applyBorder="1" applyAlignment="1" applyProtection="1">
      <alignment vertical="center"/>
      <protection hidden="1"/>
    </xf>
    <xf numFmtId="167" fontId="121" fillId="2" borderId="0" xfId="9" applyFont="1" applyFill="1" applyBorder="1" applyAlignment="1" applyProtection="1">
      <alignment horizontal="center" vertical="center"/>
      <protection hidden="1"/>
    </xf>
    <xf numFmtId="0" fontId="124" fillId="0" borderId="0" xfId="0" applyFont="1"/>
    <xf numFmtId="0" fontId="22" fillId="0" borderId="0" xfId="0" applyFont="1"/>
    <xf numFmtId="187" fontId="5" fillId="0" borderId="0" xfId="9" applyNumberFormat="1" applyFill="1" applyBorder="1" applyAlignment="1" applyProtection="1"/>
    <xf numFmtId="0" fontId="125" fillId="0" borderId="0" xfId="0" applyFont="1" applyAlignment="1">
      <alignment horizontal="left"/>
    </xf>
    <xf numFmtId="0" fontId="125" fillId="0" borderId="0" xfId="0" applyFont="1"/>
    <xf numFmtId="188" fontId="126" fillId="5" borderId="4" xfId="6" applyNumberFormat="1" applyFont="1" applyFill="1" applyBorder="1" applyAlignment="1" applyProtection="1">
      <alignment horizontal="center"/>
    </xf>
    <xf numFmtId="0" fontId="122" fillId="2" borderId="4" xfId="23" applyNumberFormat="1" applyFont="1" applyFill="1" applyBorder="1" applyAlignment="1" applyProtection="1">
      <alignment horizontal="left" wrapText="1"/>
      <protection hidden="1"/>
    </xf>
    <xf numFmtId="0" fontId="122" fillId="0" borderId="4" xfId="23" applyNumberFormat="1" applyFont="1" applyFill="1" applyBorder="1" applyAlignment="1" applyProtection="1">
      <alignment horizontal="center"/>
      <protection hidden="1"/>
    </xf>
    <xf numFmtId="3" fontId="22" fillId="0" borderId="0" xfId="0" applyNumberFormat="1" applyFont="1"/>
    <xf numFmtId="3" fontId="122" fillId="3" borderId="4" xfId="23" applyNumberFormat="1" applyFont="1" applyFill="1" applyBorder="1" applyAlignment="1" applyProtection="1">
      <alignment horizontal="center"/>
      <protection locked="0"/>
    </xf>
    <xf numFmtId="0" fontId="122" fillId="0" borderId="4" xfId="23" applyNumberFormat="1" applyFont="1" applyFill="1" applyBorder="1" applyAlignment="1" applyProtection="1">
      <alignment horizontal="left"/>
      <protection hidden="1"/>
    </xf>
    <xf numFmtId="3" fontId="122" fillId="3" borderId="33" xfId="23" applyNumberFormat="1" applyFont="1" applyFill="1" applyBorder="1" applyAlignment="1" applyProtection="1">
      <alignment horizontal="center"/>
      <protection locked="0"/>
    </xf>
    <xf numFmtId="0" fontId="122" fillId="0" borderId="33" xfId="23" applyNumberFormat="1" applyFont="1" applyFill="1" applyBorder="1" applyAlignment="1" applyProtection="1">
      <alignment horizontal="left" wrapText="1"/>
      <protection hidden="1"/>
    </xf>
    <xf numFmtId="0" fontId="122" fillId="0" borderId="33" xfId="23" applyNumberFormat="1" applyFont="1" applyFill="1" applyBorder="1" applyAlignment="1" applyProtection="1">
      <alignment horizontal="center"/>
      <protection hidden="1"/>
    </xf>
    <xf numFmtId="0" fontId="127" fillId="0" borderId="0" xfId="0" applyFont="1"/>
    <xf numFmtId="0" fontId="121" fillId="24" borderId="4" xfId="0" applyFont="1" applyFill="1" applyBorder="1" applyAlignment="1" applyProtection="1">
      <alignment horizontal="center" vertical="center"/>
      <protection hidden="1"/>
    </xf>
    <xf numFmtId="186" fontId="122" fillId="2" borderId="0" xfId="23" applyNumberFormat="1" applyFont="1" applyFill="1" applyBorder="1" applyAlignment="1" applyProtection="1">
      <protection hidden="1"/>
    </xf>
    <xf numFmtId="0" fontId="121" fillId="2" borderId="0" xfId="0" applyFont="1" applyFill="1" applyBorder="1" applyAlignment="1" applyProtection="1">
      <alignment vertical="center"/>
      <protection hidden="1"/>
    </xf>
    <xf numFmtId="49" fontId="121" fillId="2" borderId="0" xfId="23" applyNumberFormat="1" applyFont="1" applyFill="1" applyBorder="1" applyAlignment="1" applyProtection="1">
      <alignment horizontal="left" vertical="center"/>
      <protection hidden="1"/>
    </xf>
    <xf numFmtId="0" fontId="128" fillId="0" borderId="0" xfId="0" applyFont="1"/>
    <xf numFmtId="0" fontId="129" fillId="0" borderId="0" xfId="0" applyFont="1"/>
    <xf numFmtId="0" fontId="130" fillId="0" borderId="0" xfId="0" applyFont="1"/>
    <xf numFmtId="0" fontId="122" fillId="2" borderId="4" xfId="23" applyNumberFormat="1" applyFont="1" applyFill="1" applyBorder="1" applyAlignment="1" applyProtection="1">
      <alignment horizontal="center"/>
      <protection hidden="1"/>
    </xf>
    <xf numFmtId="49" fontId="127" fillId="3" borderId="2" xfId="0" applyNumberFormat="1" applyFont="1" applyFill="1" applyBorder="1" applyAlignment="1" applyProtection="1">
      <alignment horizontal="center" vertical="center"/>
      <protection locked="0"/>
    </xf>
    <xf numFmtId="0" fontId="127" fillId="0" borderId="0" xfId="0" applyFont="1" applyAlignment="1" applyProtection="1">
      <alignment horizontal="right" vertical="center"/>
      <protection hidden="1"/>
    </xf>
    <xf numFmtId="1" fontId="127" fillId="3" borderId="1" xfId="0" applyNumberFormat="1" applyFont="1" applyFill="1" applyBorder="1" applyAlignment="1" applyProtection="1">
      <alignment horizontal="center" vertical="center"/>
      <protection locked="0"/>
    </xf>
    <xf numFmtId="0" fontId="127" fillId="2" borderId="0" xfId="0" applyFont="1" applyFill="1" applyAlignment="1" applyProtection="1">
      <alignment horizontal="right" vertical="center"/>
      <protection hidden="1"/>
    </xf>
    <xf numFmtId="0" fontId="131" fillId="0" borderId="0" xfId="0" applyFont="1" applyAlignment="1" applyProtection="1">
      <alignment horizontal="center"/>
      <protection hidden="1"/>
    </xf>
    <xf numFmtId="0" fontId="132" fillId="0" borderId="0" xfId="0" applyFont="1" applyAlignment="1" applyProtection="1">
      <alignment horizontal="center"/>
      <protection hidden="1"/>
    </xf>
    <xf numFmtId="0" fontId="0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0" fillId="0" borderId="0" xfId="0" applyFont="1" applyAlignment="1" applyProtection="1">
      <alignment horizontal="center"/>
      <protection hidden="1"/>
    </xf>
    <xf numFmtId="3" fontId="0" fillId="0" borderId="0" xfId="0" applyNumberFormat="1" applyFont="1" applyAlignment="1" applyProtection="1">
      <alignment horizontal="center"/>
      <protection hidden="1"/>
    </xf>
    <xf numFmtId="0" fontId="0" fillId="2" borderId="0" xfId="0" applyFont="1" applyFill="1" applyProtection="1">
      <protection hidden="1"/>
    </xf>
    <xf numFmtId="0" fontId="8" fillId="2" borderId="0" xfId="0" applyFont="1" applyFill="1" applyProtection="1">
      <protection hidden="1"/>
    </xf>
    <xf numFmtId="0" fontId="8" fillId="2" borderId="0" xfId="0" applyFont="1" applyFill="1" applyBorder="1" applyAlignment="1" applyProtection="1">
      <protection hidden="1"/>
    </xf>
    <xf numFmtId="0" fontId="12" fillId="2" borderId="0" xfId="0" applyFont="1" applyFill="1" applyAlignment="1" applyProtection="1">
      <alignment horizontal="right"/>
      <protection hidden="1"/>
    </xf>
    <xf numFmtId="0" fontId="12" fillId="2" borderId="0" xfId="0" applyFont="1" applyFill="1" applyBorder="1" applyAlignment="1" applyProtection="1">
      <alignment horizontal="right"/>
      <protection hidden="1"/>
    </xf>
    <xf numFmtId="0" fontId="0" fillId="2" borderId="0" xfId="0" applyFont="1" applyFill="1" applyAlignment="1" applyProtection="1">
      <alignment horizontal="center"/>
      <protection hidden="1"/>
    </xf>
    <xf numFmtId="3" fontId="0" fillId="2" borderId="0" xfId="0" applyNumberFormat="1" applyFont="1" applyFill="1" applyAlignment="1" applyProtection="1">
      <alignment horizontal="center"/>
      <protection hidden="1"/>
    </xf>
    <xf numFmtId="166" fontId="11" fillId="19" borderId="5" xfId="0" applyNumberFormat="1" applyFont="1" applyFill="1" applyBorder="1" applyAlignment="1" applyProtection="1">
      <alignment horizontal="center" wrapText="1"/>
      <protection hidden="1"/>
    </xf>
    <xf numFmtId="3" fontId="11" fillId="19" borderId="4" xfId="0" applyNumberFormat="1" applyFont="1" applyFill="1" applyBorder="1" applyAlignment="1" applyProtection="1">
      <alignment horizontal="center" wrapText="1"/>
      <protection hidden="1"/>
    </xf>
    <xf numFmtId="3" fontId="8" fillId="3" borderId="4" xfId="3" applyNumberFormat="1" applyFont="1" applyFill="1" applyBorder="1" applyAlignment="1" applyProtection="1">
      <alignment horizontal="center"/>
      <protection locked="0"/>
    </xf>
    <xf numFmtId="0" fontId="8" fillId="3" borderId="6" xfId="3" applyFont="1" applyFill="1" applyBorder="1" applyAlignment="1" applyProtection="1">
      <alignment horizontal="center"/>
      <protection locked="0"/>
    </xf>
    <xf numFmtId="0" fontId="8" fillId="5" borderId="34" xfId="0" applyFont="1" applyFill="1" applyBorder="1" applyAlignment="1" applyProtection="1">
      <alignment horizontal="center"/>
      <protection hidden="1"/>
    </xf>
    <xf numFmtId="0" fontId="8" fillId="5" borderId="4" xfId="0" applyFont="1" applyFill="1" applyBorder="1" applyProtection="1">
      <protection hidden="1"/>
    </xf>
    <xf numFmtId="3" fontId="8" fillId="5" borderId="4" xfId="0" applyNumberFormat="1" applyFont="1" applyFill="1" applyBorder="1" applyAlignment="1" applyProtection="1">
      <alignment horizontal="center"/>
      <protection hidden="1"/>
    </xf>
    <xf numFmtId="0" fontId="103" fillId="4" borderId="47" xfId="0" applyFont="1" applyFill="1" applyBorder="1" applyAlignment="1" applyProtection="1">
      <alignment horizontal="center" vertical="center" wrapText="1"/>
      <protection hidden="1"/>
    </xf>
    <xf numFmtId="0" fontId="103" fillId="4" borderId="2" xfId="0" applyFont="1" applyFill="1" applyBorder="1" applyAlignment="1" applyProtection="1">
      <alignment horizontal="center" vertical="center" wrapText="1"/>
      <protection hidden="1"/>
    </xf>
    <xf numFmtId="0" fontId="103" fillId="4" borderId="48" xfId="0" applyFont="1" applyFill="1" applyBorder="1" applyAlignment="1" applyProtection="1">
      <alignment horizontal="center" vertical="center" wrapText="1"/>
      <protection hidden="1"/>
    </xf>
    <xf numFmtId="0" fontId="103" fillId="4" borderId="49" xfId="0" applyFont="1" applyFill="1" applyBorder="1" applyAlignment="1" applyProtection="1">
      <alignment horizontal="center" vertical="center" wrapText="1"/>
      <protection hidden="1"/>
    </xf>
    <xf numFmtId="0" fontId="103" fillId="4" borderId="50" xfId="0" applyFont="1" applyFill="1" applyBorder="1" applyAlignment="1" applyProtection="1">
      <alignment horizontal="center" vertical="center" wrapText="1"/>
      <protection hidden="1"/>
    </xf>
    <xf numFmtId="3" fontId="103" fillId="4" borderId="51" xfId="0" applyNumberFormat="1" applyFont="1" applyFill="1" applyBorder="1" applyAlignment="1" applyProtection="1">
      <alignment horizontal="center" vertical="center" wrapText="1"/>
      <protection hidden="1"/>
    </xf>
    <xf numFmtId="3" fontId="8" fillId="3" borderId="4" xfId="0" applyNumberFormat="1" applyFont="1" applyFill="1" applyBorder="1" applyAlignment="1" applyProtection="1">
      <alignment horizontal="center"/>
      <protection locked="0"/>
    </xf>
    <xf numFmtId="0" fontId="8" fillId="3" borderId="4" xfId="0" applyFont="1" applyFill="1" applyBorder="1" applyAlignment="1" applyProtection="1">
      <alignment horizontal="center"/>
      <protection locked="0"/>
    </xf>
    <xf numFmtId="0" fontId="8" fillId="5" borderId="35" xfId="0" applyFont="1" applyFill="1" applyBorder="1" applyAlignment="1" applyProtection="1">
      <alignment horizontal="center"/>
      <protection hidden="1"/>
    </xf>
    <xf numFmtId="0" fontId="8" fillId="5" borderId="31" xfId="0" applyFont="1" applyFill="1" applyBorder="1" applyProtection="1">
      <protection hidden="1"/>
    </xf>
    <xf numFmtId="3" fontId="8" fillId="5" borderId="31" xfId="0" applyNumberFormat="1" applyFont="1" applyFill="1" applyBorder="1" applyAlignment="1" applyProtection="1">
      <alignment horizontal="center"/>
      <protection hidden="1"/>
    </xf>
    <xf numFmtId="166" fontId="8" fillId="3" borderId="32" xfId="0" applyNumberFormat="1" applyFont="1" applyFill="1" applyBorder="1" applyAlignment="1" applyProtection="1">
      <alignment horizontal="center" wrapText="1"/>
      <protection locked="0"/>
    </xf>
    <xf numFmtId="0" fontId="8" fillId="3" borderId="52" xfId="0" applyFont="1" applyFill="1" applyBorder="1" applyAlignment="1" applyProtection="1">
      <alignment horizontal="center"/>
      <protection locked="0"/>
    </xf>
    <xf numFmtId="0" fontId="8" fillId="2" borderId="0" xfId="0" applyFont="1" applyFill="1" applyBorder="1" applyAlignment="1" applyProtection="1">
      <alignment vertical="top" wrapText="1"/>
      <protection hidden="1"/>
    </xf>
    <xf numFmtId="0" fontId="8" fillId="2" borderId="0" xfId="0" applyFont="1" applyFill="1" applyBorder="1" applyAlignment="1" applyProtection="1">
      <alignment vertical="center"/>
      <protection hidden="1"/>
    </xf>
    <xf numFmtId="166" fontId="8" fillId="3" borderId="5" xfId="3" applyNumberFormat="1" applyFont="1" applyFill="1" applyBorder="1" applyAlignment="1" applyProtection="1">
      <alignment horizontal="center" wrapText="1"/>
      <protection locked="0"/>
    </xf>
    <xf numFmtId="0" fontId="8" fillId="3" borderId="52" xfId="3" applyFont="1" applyFill="1" applyBorder="1" applyAlignment="1" applyProtection="1">
      <alignment horizontal="center"/>
      <protection locked="0"/>
    </xf>
    <xf numFmtId="0" fontId="104" fillId="0" borderId="0" xfId="0" applyFont="1" applyAlignment="1" applyProtection="1">
      <alignment horizontal="center" vertical="center"/>
      <protection hidden="1"/>
    </xf>
    <xf numFmtId="0" fontId="104" fillId="2" borderId="0" xfId="0" applyFont="1" applyFill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horizontal="center" vertical="center"/>
      <protection hidden="1"/>
    </xf>
    <xf numFmtId="0" fontId="105" fillId="0" borderId="0" xfId="0" applyFont="1" applyProtection="1">
      <protection hidden="1"/>
    </xf>
    <xf numFmtId="0" fontId="105" fillId="2" borderId="0" xfId="0" applyFont="1" applyFill="1" applyProtection="1">
      <protection hidden="1"/>
    </xf>
    <xf numFmtId="4" fontId="105" fillId="2" borderId="0" xfId="0" applyNumberFormat="1" applyFont="1" applyFill="1" applyProtection="1">
      <protection hidden="1"/>
    </xf>
    <xf numFmtId="4" fontId="133" fillId="2" borderId="0" xfId="1" applyNumberFormat="1" applyFont="1" applyFill="1" applyBorder="1" applyAlignment="1" applyProtection="1">
      <alignment horizontal="center"/>
      <protection hidden="1"/>
    </xf>
    <xf numFmtId="3" fontId="105" fillId="2" borderId="0" xfId="0" applyNumberFormat="1" applyFont="1" applyFill="1" applyAlignment="1" applyProtection="1">
      <alignment horizontal="center"/>
      <protection hidden="1"/>
    </xf>
    <xf numFmtId="0" fontId="68" fillId="14" borderId="13" xfId="0" applyFont="1" applyFill="1" applyBorder="1" applyAlignment="1">
      <alignment horizontal="center" vertical="center"/>
    </xf>
    <xf numFmtId="4" fontId="68" fillId="14" borderId="13" xfId="0" applyNumberFormat="1" applyFont="1" applyFill="1" applyBorder="1" applyAlignment="1">
      <alignment horizontal="center" vertical="center"/>
    </xf>
    <xf numFmtId="4" fontId="10" fillId="2" borderId="0" xfId="1" applyNumberFormat="1" applyFont="1" applyFill="1" applyBorder="1" applyAlignment="1" applyProtection="1">
      <alignment horizontal="center"/>
      <protection hidden="1"/>
    </xf>
    <xf numFmtId="1" fontId="66" fillId="14" borderId="53" xfId="20" applyNumberFormat="1" applyFont="1" applyFill="1" applyBorder="1" applyAlignment="1">
      <alignment horizontal="center" vertical="center"/>
    </xf>
    <xf numFmtId="3" fontId="146" fillId="15" borderId="13" xfId="0" applyNumberFormat="1" applyFont="1" applyFill="1" applyBorder="1" applyAlignment="1">
      <alignment horizontal="center"/>
    </xf>
    <xf numFmtId="178" fontId="147" fillId="15" borderId="13" xfId="0" applyNumberFormat="1" applyFont="1" applyFill="1" applyBorder="1" applyAlignment="1">
      <alignment horizontal="center" vertical="center" wrapText="1"/>
    </xf>
    <xf numFmtId="181" fontId="147" fillId="15" borderId="13" xfId="0" applyNumberFormat="1" applyFont="1" applyFill="1" applyBorder="1" applyAlignment="1">
      <alignment horizontal="center" vertical="center"/>
    </xf>
    <xf numFmtId="0" fontId="148" fillId="14" borderId="13" xfId="0" applyFont="1" applyFill="1" applyBorder="1" applyAlignment="1">
      <alignment vertical="center" wrapText="1"/>
    </xf>
    <xf numFmtId="0" fontId="148" fillId="14" borderId="13" xfId="0" applyFont="1" applyFill="1" applyBorder="1" applyAlignment="1">
      <alignment vertical="center"/>
    </xf>
    <xf numFmtId="178" fontId="68" fillId="14" borderId="13" xfId="0" applyNumberFormat="1" applyFont="1" applyFill="1" applyBorder="1" applyAlignment="1">
      <alignment horizontal="center" vertical="center"/>
    </xf>
    <xf numFmtId="185" fontId="68" fillId="14" borderId="13" xfId="0" applyNumberFormat="1" applyFont="1" applyFill="1" applyBorder="1" applyAlignment="1">
      <alignment horizontal="center" vertical="center"/>
    </xf>
    <xf numFmtId="185" fontId="62" fillId="14" borderId="13" xfId="0" applyNumberFormat="1" applyFont="1" applyFill="1" applyBorder="1" applyAlignment="1">
      <alignment horizontal="center" vertical="center"/>
    </xf>
    <xf numFmtId="1" fontId="151" fillId="14" borderId="13" xfId="0" applyNumberFormat="1" applyFont="1" applyFill="1" applyBorder="1" applyAlignment="1">
      <alignment horizontal="center" vertical="center"/>
    </xf>
    <xf numFmtId="184" fontId="62" fillId="14" borderId="13" xfId="0" applyNumberFormat="1" applyFont="1" applyFill="1" applyBorder="1" applyAlignment="1">
      <alignment horizontal="center" vertical="center"/>
    </xf>
    <xf numFmtId="3" fontId="68" fillId="14" borderId="13" xfId="0" applyNumberFormat="1" applyFont="1" applyFill="1" applyBorder="1" applyAlignment="1">
      <alignment horizontal="center" vertical="center" wrapText="1"/>
    </xf>
    <xf numFmtId="181" fontId="22" fillId="14" borderId="13" xfId="0" applyNumberFormat="1" applyFont="1" applyFill="1" applyBorder="1" applyAlignment="1">
      <alignment horizontal="center"/>
    </xf>
    <xf numFmtId="3" fontId="22" fillId="14" borderId="13" xfId="0" applyNumberFormat="1" applyFont="1" applyFill="1" applyBorder="1" applyAlignment="1">
      <alignment horizontal="center"/>
    </xf>
    <xf numFmtId="181" fontId="71" fillId="14" borderId="13" xfId="0" applyNumberFormat="1" applyFont="1" applyFill="1" applyBorder="1" applyAlignment="1">
      <alignment horizontal="center"/>
    </xf>
    <xf numFmtId="3" fontId="71" fillId="14" borderId="13" xfId="0" applyNumberFormat="1" applyFont="1" applyFill="1" applyBorder="1" applyAlignment="1">
      <alignment horizontal="center"/>
    </xf>
    <xf numFmtId="3" fontId="151" fillId="14" borderId="13" xfId="0" applyNumberFormat="1" applyFont="1" applyFill="1" applyBorder="1" applyAlignment="1">
      <alignment horizontal="center"/>
    </xf>
    <xf numFmtId="2" fontId="151" fillId="14" borderId="13" xfId="0" applyNumberFormat="1" applyFont="1" applyFill="1" applyBorder="1" applyAlignment="1">
      <alignment horizontal="center"/>
    </xf>
    <xf numFmtId="182" fontId="151" fillId="14" borderId="13" xfId="0" applyNumberFormat="1" applyFont="1" applyFill="1" applyBorder="1" applyAlignment="1">
      <alignment horizontal="center"/>
    </xf>
    <xf numFmtId="4" fontId="151" fillId="14" borderId="13" xfId="0" applyNumberFormat="1" applyFont="1" applyFill="1" applyBorder="1" applyAlignment="1">
      <alignment horizontal="center"/>
    </xf>
    <xf numFmtId="3" fontId="68" fillId="14" borderId="13" xfId="0" applyNumberFormat="1" applyFont="1" applyFill="1" applyBorder="1" applyAlignment="1">
      <alignment horizontal="center"/>
    </xf>
    <xf numFmtId="4" fontId="68" fillId="14" borderId="13" xfId="0" applyNumberFormat="1" applyFont="1" applyFill="1" applyBorder="1" applyAlignment="1">
      <alignment horizontal="center"/>
    </xf>
    <xf numFmtId="0" fontId="60" fillId="0" borderId="0" xfId="20" applyFont="1" applyAlignment="1"/>
    <xf numFmtId="0" fontId="92" fillId="17" borderId="13" xfId="0" applyFont="1" applyFill="1" applyBorder="1" applyAlignment="1">
      <alignment horizontal="left" vertical="center"/>
    </xf>
    <xf numFmtId="0" fontId="63" fillId="0" borderId="20" xfId="0" applyFont="1" applyBorder="1" applyAlignment="1">
      <alignment horizontal="left" vertical="center"/>
    </xf>
    <xf numFmtId="0" fontId="110" fillId="21" borderId="13" xfId="0" applyFont="1" applyFill="1" applyBorder="1" applyProtection="1">
      <protection locked="0"/>
    </xf>
    <xf numFmtId="0" fontId="108" fillId="21" borderId="13" xfId="0" applyFont="1" applyFill="1" applyBorder="1" applyAlignment="1" applyProtection="1">
      <alignment horizontal="center" vertical="center" wrapText="1"/>
      <protection locked="0"/>
    </xf>
    <xf numFmtId="0" fontId="109" fillId="21" borderId="13" xfId="0" applyFont="1" applyFill="1" applyBorder="1" applyAlignment="1" applyProtection="1">
      <alignment horizontal="center"/>
      <protection locked="0"/>
    </xf>
    <xf numFmtId="3" fontId="108" fillId="21" borderId="13" xfId="0" applyNumberFormat="1" applyFont="1" applyFill="1" applyBorder="1" applyAlignment="1" applyProtection="1">
      <alignment horizontal="center" vertical="center"/>
      <protection locked="0"/>
    </xf>
    <xf numFmtId="3" fontId="109" fillId="21" borderId="13" xfId="0" applyNumberFormat="1" applyFont="1" applyFill="1" applyBorder="1" applyAlignment="1" applyProtection="1">
      <alignment horizontal="center"/>
      <protection locked="0"/>
    </xf>
    <xf numFmtId="179" fontId="84" fillId="3" borderId="52" xfId="16" applyNumberFormat="1" applyFont="1" applyFill="1" applyBorder="1" applyAlignment="1" applyProtection="1">
      <alignment horizontal="center" vertical="center"/>
      <protection locked="0"/>
    </xf>
    <xf numFmtId="0" fontId="152" fillId="14" borderId="13" xfId="51" applyFill="1" applyBorder="1" applyAlignment="1">
      <alignment vertical="center"/>
    </xf>
    <xf numFmtId="0" fontId="149" fillId="14" borderId="13" xfId="0" applyFont="1" applyFill="1" applyBorder="1" applyAlignment="1" applyProtection="1">
      <alignment horizontal="center" vertical="center"/>
      <protection locked="0"/>
    </xf>
    <xf numFmtId="173" fontId="37" fillId="7" borderId="20" xfId="4" applyNumberFormat="1" applyFont="1" applyFill="1" applyBorder="1" applyAlignment="1" applyProtection="1">
      <alignment vertical="center" wrapText="1"/>
      <protection locked="0"/>
    </xf>
    <xf numFmtId="0" fontId="37" fillId="7" borderId="14" xfId="4" applyFont="1" applyFill="1" applyBorder="1" applyAlignment="1" applyProtection="1">
      <alignment horizontal="left" wrapText="1"/>
      <protection locked="0"/>
    </xf>
    <xf numFmtId="1" fontId="66" fillId="14" borderId="9" xfId="0" applyNumberFormat="1" applyFont="1" applyFill="1" applyBorder="1" applyAlignment="1">
      <alignment horizontal="center" vertical="center"/>
    </xf>
    <xf numFmtId="49" fontId="7" fillId="14" borderId="10" xfId="0" applyNumberFormat="1" applyFont="1" applyFill="1" applyBorder="1" applyAlignment="1">
      <alignment horizontal="center" vertical="center"/>
    </xf>
    <xf numFmtId="3" fontId="153" fillId="3" borderId="4" xfId="3" applyNumberFormat="1" applyFont="1" applyFill="1" applyBorder="1" applyAlignment="1" applyProtection="1">
      <alignment horizontal="center"/>
      <protection locked="0"/>
    </xf>
    <xf numFmtId="166" fontId="153" fillId="3" borderId="5" xfId="3" applyNumberFormat="1" applyFont="1" applyFill="1" applyBorder="1" applyAlignment="1" applyProtection="1">
      <alignment horizontal="center" wrapText="1"/>
      <protection locked="0"/>
    </xf>
    <xf numFmtId="4" fontId="153" fillId="3" borderId="31" xfId="0" applyNumberFormat="1" applyFont="1" applyFill="1" applyBorder="1" applyAlignment="1" applyProtection="1">
      <alignment horizontal="center"/>
      <protection locked="0"/>
    </xf>
    <xf numFmtId="166" fontId="153" fillId="3" borderId="32" xfId="0" applyNumberFormat="1" applyFont="1" applyFill="1" applyBorder="1" applyAlignment="1" applyProtection="1">
      <alignment horizontal="center" wrapText="1"/>
      <protection locked="0"/>
    </xf>
    <xf numFmtId="166" fontId="153" fillId="3" borderId="4" xfId="3" applyNumberFormat="1" applyFont="1" applyFill="1" applyBorder="1" applyAlignment="1" applyProtection="1">
      <alignment horizontal="center" wrapText="1"/>
      <protection locked="0"/>
    </xf>
    <xf numFmtId="171" fontId="37" fillId="11" borderId="13" xfId="5" applyNumberFormat="1" applyFont="1" applyFill="1" applyBorder="1" applyAlignment="1">
      <alignment horizontal="center"/>
    </xf>
    <xf numFmtId="171" fontId="37" fillId="11" borderId="15" xfId="5" applyNumberFormat="1" applyFont="1" applyFill="1" applyBorder="1" applyAlignment="1">
      <alignment horizontal="center"/>
    </xf>
    <xf numFmtId="3" fontId="62" fillId="14" borderId="13" xfId="0" applyNumberFormat="1" applyFont="1" applyFill="1" applyBorder="1" applyAlignment="1">
      <alignment horizontal="center" vertical="center"/>
    </xf>
    <xf numFmtId="49" fontId="84" fillId="3" borderId="20" xfId="16" applyNumberFormat="1" applyFont="1" applyFill="1" applyBorder="1" applyAlignment="1" applyProtection="1">
      <alignment horizontal="center" vertical="center"/>
      <protection locked="0"/>
    </xf>
    <xf numFmtId="0" fontId="63" fillId="15" borderId="13" xfId="0" applyNumberFormat="1" applyFont="1" applyFill="1" applyBorder="1" applyAlignment="1">
      <alignment horizontal="center"/>
    </xf>
    <xf numFmtId="3" fontId="154" fillId="14" borderId="13" xfId="0" applyNumberFormat="1" applyFont="1" applyFill="1" applyBorder="1" applyAlignment="1" applyProtection="1">
      <alignment horizontal="center"/>
      <protection locked="0"/>
    </xf>
    <xf numFmtId="166" fontId="154" fillId="14" borderId="15" xfId="0" applyNumberFormat="1" applyFont="1" applyFill="1" applyBorder="1" applyAlignment="1" applyProtection="1">
      <alignment horizontal="center" wrapText="1"/>
      <protection locked="0"/>
    </xf>
    <xf numFmtId="178" fontId="68" fillId="14" borderId="15" xfId="0" applyNumberFormat="1" applyFont="1" applyFill="1" applyBorder="1" applyAlignment="1">
      <alignment horizontal="center" vertical="center"/>
    </xf>
    <xf numFmtId="3" fontId="22" fillId="14" borderId="13" xfId="0" applyNumberFormat="1" applyFont="1" applyFill="1" applyBorder="1" applyAlignment="1">
      <alignment horizontal="center" vertical="center"/>
    </xf>
    <xf numFmtId="3" fontId="154" fillId="14" borderId="11" xfId="0" applyNumberFormat="1" applyFont="1" applyFill="1" applyBorder="1" applyAlignment="1" applyProtection="1">
      <alignment horizontal="center"/>
      <protection locked="0"/>
    </xf>
    <xf numFmtId="166" fontId="154" fillId="14" borderId="54" xfId="0" applyNumberFormat="1" applyFont="1" applyFill="1" applyBorder="1" applyAlignment="1" applyProtection="1">
      <alignment horizontal="center" wrapText="1"/>
      <protection locked="0"/>
    </xf>
    <xf numFmtId="0" fontId="26" fillId="2" borderId="0" xfId="0" applyFont="1" applyFill="1" applyBorder="1" applyAlignment="1" applyProtection="1">
      <alignment horizontal="center" vertical="center" wrapText="1"/>
      <protection hidden="1"/>
    </xf>
    <xf numFmtId="0" fontId="27" fillId="4" borderId="3" xfId="0" applyFont="1" applyFill="1" applyBorder="1" applyAlignment="1" applyProtection="1">
      <alignment horizontal="center" vertical="center" wrapText="1"/>
      <protection hidden="1"/>
    </xf>
    <xf numFmtId="0" fontId="28" fillId="10" borderId="18" xfId="0" applyFont="1" applyFill="1" applyBorder="1" applyAlignment="1" applyProtection="1">
      <alignment horizontal="center" vertical="center"/>
      <protection hidden="1"/>
    </xf>
    <xf numFmtId="0" fontId="19" fillId="2" borderId="0" xfId="0" applyFont="1" applyFill="1" applyBorder="1" applyAlignment="1" applyProtection="1">
      <alignment horizontal="center" vertical="center"/>
      <protection hidden="1"/>
    </xf>
    <xf numFmtId="1" fontId="20" fillId="3" borderId="2" xfId="0" applyNumberFormat="1" applyFont="1" applyFill="1" applyBorder="1" applyAlignment="1" applyProtection="1">
      <alignment horizontal="center" vertical="center"/>
      <protection locked="0"/>
    </xf>
    <xf numFmtId="0" fontId="21" fillId="2" borderId="0" xfId="0" applyFont="1" applyFill="1" applyBorder="1" applyAlignment="1" applyProtection="1">
      <alignment horizontal="center" vertical="center" wrapText="1"/>
      <protection hidden="1"/>
    </xf>
    <xf numFmtId="49" fontId="20" fillId="3" borderId="2" xfId="0" applyNumberFormat="1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Border="1" applyAlignment="1" applyProtection="1">
      <alignment horizontal="center" vertical="center" wrapText="1"/>
      <protection hidden="1"/>
    </xf>
    <xf numFmtId="0" fontId="26" fillId="3" borderId="4" xfId="0" applyFont="1" applyFill="1" applyBorder="1" applyAlignment="1" applyProtection="1">
      <alignment horizontal="left" vertical="center" wrapText="1"/>
      <protection locked="0"/>
    </xf>
    <xf numFmtId="0" fontId="26" fillId="3" borderId="4" xfId="0" applyFont="1" applyFill="1" applyBorder="1" applyAlignment="1" applyProtection="1">
      <alignment horizontal="left" vertical="center"/>
      <protection locked="0"/>
    </xf>
    <xf numFmtId="49" fontId="26" fillId="3" borderId="4" xfId="0" applyNumberFormat="1" applyFont="1" applyFill="1" applyBorder="1" applyAlignment="1" applyProtection="1">
      <alignment horizontal="left" vertical="center"/>
      <protection locked="0"/>
    </xf>
    <xf numFmtId="3" fontId="26" fillId="3" borderId="4" xfId="0" applyNumberFormat="1" applyFont="1" applyFill="1" applyBorder="1" applyAlignment="1" applyProtection="1">
      <alignment horizontal="left" vertical="center"/>
      <protection locked="0"/>
    </xf>
    <xf numFmtId="0" fontId="26" fillId="2" borderId="19" xfId="0" applyFont="1" applyFill="1" applyBorder="1" applyAlignment="1" applyProtection="1">
      <alignment horizontal="right" vertical="center"/>
      <protection hidden="1"/>
    </xf>
    <xf numFmtId="0" fontId="30" fillId="3" borderId="4" xfId="0" applyFont="1" applyFill="1" applyBorder="1" applyAlignment="1" applyProtection="1">
      <alignment horizontal="left" vertical="center" wrapText="1"/>
      <protection locked="0"/>
    </xf>
    <xf numFmtId="0" fontId="20" fillId="2" borderId="0" xfId="0" applyFont="1" applyFill="1" applyBorder="1" applyAlignment="1" applyProtection="1">
      <alignment horizontal="right" vertical="center"/>
      <protection hidden="1"/>
    </xf>
    <xf numFmtId="49" fontId="33" fillId="6" borderId="0" xfId="14" applyNumberFormat="1" applyFont="1" applyFill="1" applyBorder="1" applyAlignment="1">
      <alignment horizontal="right"/>
    </xf>
    <xf numFmtId="0" fontId="33" fillId="7" borderId="13" xfId="16" applyFont="1" applyFill="1" applyBorder="1" applyAlignment="1" applyProtection="1">
      <alignment horizontal="center" vertical="center"/>
      <protection locked="0"/>
    </xf>
    <xf numFmtId="0" fontId="35" fillId="6" borderId="0" xfId="4" applyFont="1" applyFill="1" applyBorder="1" applyAlignment="1">
      <alignment horizontal="left" vertical="center"/>
    </xf>
    <xf numFmtId="169" fontId="37" fillId="7" borderId="23" xfId="4" applyNumberFormat="1" applyFont="1" applyFill="1" applyBorder="1" applyAlignment="1" applyProtection="1">
      <alignment horizontal="center" vertical="center"/>
      <protection locked="0"/>
    </xf>
    <xf numFmtId="169" fontId="37" fillId="7" borderId="58" xfId="4" applyNumberFormat="1" applyFont="1" applyFill="1" applyBorder="1" applyAlignment="1" applyProtection="1">
      <alignment horizontal="center" vertical="center"/>
      <protection locked="0"/>
    </xf>
    <xf numFmtId="169" fontId="37" fillId="7" borderId="24" xfId="4" applyNumberFormat="1" applyFont="1" applyFill="1" applyBorder="1" applyAlignment="1" applyProtection="1">
      <alignment horizontal="center" vertical="center"/>
      <protection locked="0"/>
    </xf>
    <xf numFmtId="169" fontId="37" fillId="7" borderId="23" xfId="4" applyNumberFormat="1" applyFont="1" applyFill="1" applyBorder="1" applyAlignment="1" applyProtection="1">
      <alignment vertical="center" wrapText="1"/>
      <protection locked="0"/>
    </xf>
    <xf numFmtId="169" fontId="37" fillId="7" borderId="24" xfId="4" applyNumberFormat="1" applyFont="1" applyFill="1" applyBorder="1" applyAlignment="1" applyProtection="1">
      <alignment vertical="center" wrapText="1"/>
      <protection locked="0"/>
    </xf>
    <xf numFmtId="169" fontId="37" fillId="7" borderId="56" xfId="4" applyNumberFormat="1" applyFont="1" applyFill="1" applyBorder="1" applyAlignment="1" applyProtection="1">
      <alignment horizontal="center" vertical="center" wrapText="1"/>
      <protection locked="0"/>
    </xf>
    <xf numFmtId="169" fontId="37" fillId="7" borderId="21" xfId="4" applyNumberFormat="1" applyFont="1" applyFill="1" applyBorder="1" applyAlignment="1" applyProtection="1">
      <alignment horizontal="center" vertical="center" wrapText="1"/>
      <protection locked="0"/>
    </xf>
    <xf numFmtId="169" fontId="37" fillId="7" borderId="57" xfId="4" applyNumberFormat="1" applyFont="1" applyFill="1" applyBorder="1" applyAlignment="1" applyProtection="1">
      <alignment horizontal="center" vertical="center" wrapText="1"/>
      <protection locked="0"/>
    </xf>
    <xf numFmtId="169" fontId="37" fillId="7" borderId="23" xfId="4" applyNumberFormat="1" applyFont="1" applyFill="1" applyBorder="1" applyAlignment="1" applyProtection="1">
      <alignment horizontal="center" vertical="center" wrapText="1"/>
      <protection locked="0"/>
    </xf>
    <xf numFmtId="169" fontId="37" fillId="7" borderId="58" xfId="4" applyNumberFormat="1" applyFont="1" applyFill="1" applyBorder="1" applyAlignment="1" applyProtection="1">
      <alignment horizontal="center" vertical="center" wrapText="1"/>
      <protection locked="0"/>
    </xf>
    <xf numFmtId="169" fontId="37" fillId="7" borderId="24" xfId="4" applyNumberFormat="1" applyFont="1" applyFill="1" applyBorder="1" applyAlignment="1" applyProtection="1">
      <alignment horizontal="center" vertical="center" wrapText="1"/>
      <protection locked="0"/>
    </xf>
    <xf numFmtId="0" fontId="54" fillId="7" borderId="13" xfId="17" applyFill="1" applyBorder="1" applyAlignment="1" applyProtection="1">
      <alignment horizontal="center" vertical="center"/>
      <protection locked="0"/>
    </xf>
    <xf numFmtId="0" fontId="55" fillId="7" borderId="13" xfId="17" applyFont="1" applyFill="1" applyBorder="1" applyAlignment="1" applyProtection="1">
      <alignment horizontal="center" vertical="center"/>
      <protection locked="0"/>
    </xf>
    <xf numFmtId="169" fontId="37" fillId="7" borderId="22" xfId="4" quotePrefix="1" applyNumberFormat="1" applyFont="1" applyFill="1" applyBorder="1" applyAlignment="1" applyProtection="1">
      <alignment horizontal="center" vertical="center" wrapText="1"/>
      <protection locked="0"/>
    </xf>
    <xf numFmtId="169" fontId="37" fillId="7" borderId="22" xfId="4" applyNumberFormat="1" applyFont="1" applyFill="1" applyBorder="1" applyAlignment="1" applyProtection="1">
      <alignment horizontal="center" vertical="center" wrapText="1"/>
      <protection locked="0"/>
    </xf>
    <xf numFmtId="169" fontId="37" fillId="7" borderId="12" xfId="4" applyNumberFormat="1" applyFont="1" applyFill="1" applyBorder="1" applyAlignment="1" applyProtection="1">
      <alignment horizontal="center" vertical="center" wrapText="1"/>
      <protection locked="0"/>
    </xf>
    <xf numFmtId="43" fontId="33" fillId="6" borderId="0" xfId="15" applyFont="1" applyFill="1" applyBorder="1" applyAlignment="1">
      <alignment horizontal="center" vertical="center"/>
    </xf>
    <xf numFmtId="0" fontId="51" fillId="6" borderId="0" xfId="5" applyFont="1" applyFill="1" applyBorder="1" applyAlignment="1">
      <alignment horizontal="left"/>
    </xf>
    <xf numFmtId="0" fontId="74" fillId="15" borderId="14" xfId="20" applyFont="1" applyFill="1" applyBorder="1" applyAlignment="1">
      <alignment horizontal="left" vertical="center"/>
    </xf>
    <xf numFmtId="0" fontId="64" fillId="0" borderId="15" xfId="20" applyFont="1" applyBorder="1"/>
    <xf numFmtId="0" fontId="74" fillId="6" borderId="0" xfId="20" applyFont="1" applyFill="1" applyBorder="1" applyAlignment="1">
      <alignment horizontal="center" vertical="center"/>
    </xf>
    <xf numFmtId="0" fontId="64" fillId="0" borderId="0" xfId="20" applyFont="1" applyBorder="1"/>
    <xf numFmtId="4" fontId="101" fillId="6" borderId="0" xfId="20" applyNumberFormat="1" applyFont="1" applyFill="1" applyBorder="1" applyAlignment="1">
      <alignment horizontal="center"/>
    </xf>
    <xf numFmtId="4" fontId="74" fillId="6" borderId="0" xfId="20" applyNumberFormat="1" applyFont="1" applyFill="1" applyBorder="1" applyAlignment="1">
      <alignment horizontal="center" vertical="center" wrapText="1"/>
    </xf>
    <xf numFmtId="0" fontId="72" fillId="15" borderId="27" xfId="20" applyFont="1" applyFill="1" applyBorder="1" applyAlignment="1">
      <alignment vertical="center"/>
    </xf>
    <xf numFmtId="0" fontId="64" fillId="0" borderId="29" xfId="20" applyFont="1" applyBorder="1"/>
    <xf numFmtId="0" fontId="64" fillId="0" borderId="17" xfId="20" applyFont="1" applyBorder="1"/>
    <xf numFmtId="0" fontId="72" fillId="15" borderId="14" xfId="20" applyFont="1" applyFill="1" applyBorder="1" applyAlignment="1">
      <alignment horizontal="left" vertical="center"/>
    </xf>
    <xf numFmtId="0" fontId="64" fillId="0" borderId="16" xfId="20" applyFont="1" applyBorder="1"/>
    <xf numFmtId="178" fontId="72" fillId="15" borderId="14" xfId="20" applyNumberFormat="1" applyFont="1" applyFill="1" applyBorder="1" applyAlignment="1">
      <alignment horizontal="center" vertical="center" wrapText="1"/>
    </xf>
    <xf numFmtId="0" fontId="8" fillId="13" borderId="4" xfId="4" applyFont="1" applyFill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hidden="1"/>
    </xf>
    <xf numFmtId="0" fontId="9" fillId="0" borderId="0" xfId="0" applyFont="1" applyBorder="1" applyAlignment="1" applyProtection="1">
      <alignment horizontal="center"/>
      <protection hidden="1"/>
    </xf>
    <xf numFmtId="0" fontId="57" fillId="2" borderId="0" xfId="4" applyFont="1" applyFill="1" applyBorder="1" applyAlignment="1">
      <alignment horizontal="center" vertical="center"/>
    </xf>
    <xf numFmtId="0" fontId="58" fillId="4" borderId="4" xfId="4" applyFont="1" applyFill="1" applyBorder="1" applyAlignment="1">
      <alignment horizontal="center" vertical="center" wrapText="1"/>
    </xf>
    <xf numFmtId="0" fontId="7" fillId="3" borderId="4" xfId="3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center" vertical="center"/>
      <protection locked="0"/>
    </xf>
    <xf numFmtId="176" fontId="12" fillId="2" borderId="0" xfId="18" applyFont="1" applyFill="1" applyBorder="1" applyAlignment="1" applyProtection="1">
      <alignment horizontal="center" vertical="center"/>
    </xf>
    <xf numFmtId="0" fontId="25" fillId="2" borderId="0" xfId="0" applyFont="1" applyFill="1" applyBorder="1" applyAlignment="1">
      <alignment horizontal="left"/>
    </xf>
    <xf numFmtId="49" fontId="12" fillId="2" borderId="0" xfId="1" applyNumberFormat="1" applyFont="1" applyFill="1" applyBorder="1" applyAlignment="1" applyProtection="1">
      <alignment horizontal="right"/>
    </xf>
    <xf numFmtId="0" fontId="149" fillId="14" borderId="14" xfId="0" applyFont="1" applyFill="1" applyBorder="1" applyAlignment="1">
      <alignment horizontal="center" vertical="center"/>
    </xf>
    <xf numFmtId="0" fontId="150" fillId="0" borderId="15" xfId="0" applyFont="1" applyBorder="1"/>
    <xf numFmtId="0" fontId="65" fillId="14" borderId="14" xfId="20" applyFont="1" applyFill="1" applyBorder="1" applyAlignment="1">
      <alignment horizontal="center" vertical="center"/>
    </xf>
    <xf numFmtId="0" fontId="67" fillId="0" borderId="0" xfId="20" applyFont="1" applyAlignment="1">
      <alignment horizontal="center" vertical="center"/>
    </xf>
    <xf numFmtId="0" fontId="60" fillId="0" borderId="0" xfId="20" applyFont="1" applyAlignment="1"/>
    <xf numFmtId="0" fontId="63" fillId="0" borderId="14" xfId="20" applyFont="1" applyBorder="1" applyAlignment="1">
      <alignment horizontal="right"/>
    </xf>
    <xf numFmtId="0" fontId="67" fillId="16" borderId="11" xfId="20" applyFont="1" applyFill="1" applyBorder="1" applyAlignment="1">
      <alignment horizontal="center" vertical="center"/>
    </xf>
    <xf numFmtId="0" fontId="64" fillId="0" borderId="12" xfId="20" applyFont="1" applyBorder="1"/>
    <xf numFmtId="0" fontId="67" fillId="16" borderId="28" xfId="20" applyFont="1" applyFill="1" applyBorder="1" applyAlignment="1">
      <alignment horizontal="center" vertical="center"/>
    </xf>
    <xf numFmtId="0" fontId="64" fillId="0" borderId="27" xfId="20" applyFont="1" applyBorder="1"/>
    <xf numFmtId="1" fontId="67" fillId="16" borderId="11" xfId="20" applyNumberFormat="1" applyFont="1" applyFill="1" applyBorder="1" applyAlignment="1">
      <alignment horizontal="center"/>
    </xf>
    <xf numFmtId="0" fontId="63" fillId="0" borderId="14" xfId="20" applyFont="1" applyBorder="1" applyAlignment="1">
      <alignment horizontal="right" vertical="center" wrapText="1"/>
    </xf>
    <xf numFmtId="1" fontId="63" fillId="6" borderId="0" xfId="20" applyNumberFormat="1" applyFont="1" applyFill="1" applyBorder="1" applyAlignment="1">
      <alignment horizontal="center"/>
    </xf>
    <xf numFmtId="0" fontId="69" fillId="0" borderId="0" xfId="20" applyFont="1" applyAlignment="1">
      <alignment horizontal="center" vertical="center"/>
    </xf>
    <xf numFmtId="0" fontId="77" fillId="0" borderId="0" xfId="20" applyFont="1" applyAlignment="1">
      <alignment horizontal="center" vertical="center"/>
    </xf>
    <xf numFmtId="0" fontId="76" fillId="6" borderId="0" xfId="20" applyFont="1" applyFill="1" applyBorder="1" applyAlignment="1">
      <alignment horizontal="center" vertical="center" wrapText="1"/>
    </xf>
    <xf numFmtId="49" fontId="74" fillId="0" borderId="0" xfId="20" applyNumberFormat="1" applyFont="1" applyAlignment="1">
      <alignment horizontal="center" vertical="center" wrapText="1"/>
    </xf>
    <xf numFmtId="4" fontId="70" fillId="16" borderId="11" xfId="20" applyNumberFormat="1" applyFont="1" applyFill="1" applyBorder="1" applyAlignment="1">
      <alignment horizontal="center" vertical="center" wrapText="1"/>
    </xf>
    <xf numFmtId="4" fontId="69" fillId="0" borderId="0" xfId="20" applyNumberFormat="1" applyFont="1" applyAlignment="1">
      <alignment horizontal="center" vertical="center" wrapText="1"/>
    </xf>
    <xf numFmtId="0" fontId="63" fillId="0" borderId="14" xfId="20" applyFont="1" applyBorder="1" applyAlignment="1">
      <alignment horizontal="right" vertical="center"/>
    </xf>
    <xf numFmtId="4" fontId="63" fillId="6" borderId="0" xfId="20" applyNumberFormat="1" applyFont="1" applyFill="1" applyBorder="1" applyAlignment="1">
      <alignment horizontal="center" vertical="center" wrapText="1"/>
    </xf>
    <xf numFmtId="0" fontId="81" fillId="3" borderId="4" xfId="16" applyFont="1" applyFill="1" applyBorder="1" applyAlignment="1" applyProtection="1">
      <alignment horizontal="center" vertical="center"/>
      <protection locked="0"/>
    </xf>
    <xf numFmtId="0" fontId="7" fillId="3" borderId="4" xfId="21" applyFont="1" applyFill="1" applyBorder="1" applyAlignment="1" applyProtection="1">
      <alignment horizontal="center" vertical="center"/>
      <protection locked="0"/>
    </xf>
    <xf numFmtId="0" fontId="152" fillId="3" borderId="4" xfId="51" applyNumberFormat="1" applyFill="1" applyBorder="1" applyAlignment="1" applyProtection="1">
      <alignment horizontal="center"/>
      <protection locked="0"/>
    </xf>
    <xf numFmtId="0" fontId="59" fillId="3" borderId="4" xfId="19" applyNumberFormat="1" applyFont="1" applyFill="1" applyBorder="1" applyAlignment="1" applyProtection="1">
      <alignment horizontal="center"/>
      <protection locked="0"/>
    </xf>
    <xf numFmtId="0" fontId="79" fillId="19" borderId="4" xfId="16" applyFont="1" applyFill="1" applyBorder="1" applyAlignment="1" applyProtection="1">
      <alignment horizontal="center"/>
      <protection hidden="1"/>
    </xf>
    <xf numFmtId="0" fontId="79" fillId="18" borderId="4" xfId="16" applyFont="1" applyFill="1" applyBorder="1" applyAlignment="1" applyProtection="1">
      <alignment horizontal="center"/>
      <protection hidden="1"/>
    </xf>
    <xf numFmtId="0" fontId="79" fillId="2" borderId="0" xfId="16" applyFont="1" applyFill="1" applyBorder="1" applyAlignment="1" applyProtection="1">
      <alignment horizontal="center"/>
      <protection hidden="1"/>
    </xf>
    <xf numFmtId="0" fontId="91" fillId="0" borderId="0" xfId="16" applyFont="1" applyBorder="1" applyAlignment="1" applyProtection="1">
      <alignment horizontal="center"/>
      <protection hidden="1"/>
    </xf>
    <xf numFmtId="0" fontId="90" fillId="0" borderId="0" xfId="16" applyFont="1" applyBorder="1" applyAlignment="1" applyProtection="1">
      <alignment horizontal="center"/>
      <protection hidden="1"/>
    </xf>
    <xf numFmtId="0" fontId="79" fillId="0" borderId="0" xfId="16" applyFont="1" applyBorder="1" applyAlignment="1" applyProtection="1">
      <alignment horizontal="left" vertical="center" wrapText="1"/>
      <protection hidden="1"/>
    </xf>
    <xf numFmtId="0" fontId="79" fillId="19" borderId="31" xfId="16" applyFont="1" applyFill="1" applyBorder="1" applyAlignment="1" applyProtection="1">
      <alignment horizontal="center"/>
      <protection hidden="1"/>
    </xf>
    <xf numFmtId="3" fontId="11" fillId="19" borderId="4" xfId="21" applyNumberFormat="1" applyFont="1" applyFill="1" applyBorder="1" applyAlignment="1" applyProtection="1">
      <alignment horizontal="center"/>
      <protection hidden="1"/>
    </xf>
    <xf numFmtId="49" fontId="12" fillId="2" borderId="0" xfId="1" applyNumberFormat="1" applyFont="1" applyFill="1" applyBorder="1" applyAlignment="1" applyProtection="1">
      <alignment horizontal="center"/>
      <protection hidden="1"/>
    </xf>
    <xf numFmtId="0" fontId="6" fillId="0" borderId="0" xfId="21" applyFont="1" applyBorder="1" applyAlignment="1" applyProtection="1">
      <alignment horizontal="center"/>
      <protection hidden="1"/>
    </xf>
    <xf numFmtId="0" fontId="9" fillId="0" borderId="0" xfId="21" applyFont="1" applyBorder="1" applyAlignment="1" applyProtection="1">
      <alignment horizontal="center"/>
      <protection hidden="1"/>
    </xf>
    <xf numFmtId="49" fontId="10" fillId="2" borderId="0" xfId="21" applyNumberFormat="1" applyFont="1" applyFill="1" applyBorder="1" applyAlignment="1" applyProtection="1">
      <alignment horizontal="right"/>
      <protection hidden="1"/>
    </xf>
    <xf numFmtId="4" fontId="10" fillId="2" borderId="0" xfId="1" applyNumberFormat="1" applyFont="1" applyFill="1" applyBorder="1" applyAlignment="1" applyProtection="1">
      <alignment horizontal="center"/>
      <protection hidden="1"/>
    </xf>
    <xf numFmtId="3" fontId="11" fillId="19" borderId="7" xfId="21" applyNumberFormat="1" applyFont="1" applyFill="1" applyBorder="1" applyAlignment="1" applyProtection="1">
      <alignment horizontal="center"/>
      <protection hidden="1"/>
    </xf>
    <xf numFmtId="0" fontId="118" fillId="6" borderId="0" xfId="11" applyFont="1" applyFill="1" applyBorder="1" applyAlignment="1" applyProtection="1">
      <alignment horizontal="center" vertical="center" wrapText="1"/>
      <protection hidden="1"/>
    </xf>
    <xf numFmtId="0" fontId="120" fillId="6" borderId="0" xfId="11" applyFont="1" applyFill="1" applyBorder="1" applyAlignment="1" applyProtection="1">
      <alignment horizontal="center" vertical="center"/>
      <protection hidden="1"/>
    </xf>
    <xf numFmtId="1" fontId="111" fillId="7" borderId="46" xfId="11" applyNumberFormat="1" applyFont="1" applyFill="1" applyBorder="1" applyAlignment="1" applyProtection="1">
      <alignment horizontal="center" vertical="center"/>
      <protection locked="0"/>
    </xf>
    <xf numFmtId="1" fontId="111" fillId="7" borderId="42" xfId="11" applyNumberFormat="1" applyFont="1" applyFill="1" applyBorder="1" applyAlignment="1" applyProtection="1">
      <alignment horizontal="center" vertical="center"/>
      <protection locked="0"/>
    </xf>
    <xf numFmtId="0" fontId="119" fillId="6" borderId="0" xfId="11" applyFont="1" applyFill="1" applyBorder="1" applyAlignment="1" applyProtection="1">
      <alignment horizontal="center" vertical="center" wrapText="1"/>
      <protection hidden="1"/>
    </xf>
    <xf numFmtId="1" fontId="111" fillId="7" borderId="43" xfId="11" applyNumberFormat="1" applyFont="1" applyFill="1" applyBorder="1" applyAlignment="1" applyProtection="1">
      <alignment horizontal="center" vertical="center"/>
      <protection locked="0"/>
    </xf>
    <xf numFmtId="1" fontId="111" fillId="7" borderId="45" xfId="11" applyNumberFormat="1" applyFont="1" applyFill="1" applyBorder="1" applyAlignment="1" applyProtection="1">
      <alignment horizontal="center" vertical="center"/>
      <protection locked="0"/>
    </xf>
    <xf numFmtId="49" fontId="111" fillId="7" borderId="43" xfId="11" applyNumberFormat="1" applyFont="1" applyFill="1" applyBorder="1" applyAlignment="1" applyProtection="1">
      <alignment horizontal="center" vertical="center"/>
      <protection locked="0"/>
    </xf>
    <xf numFmtId="49" fontId="111" fillId="7" borderId="45" xfId="11" applyNumberFormat="1" applyFont="1" applyFill="1" applyBorder="1" applyAlignment="1" applyProtection="1">
      <alignment horizontal="center" vertical="center"/>
      <protection locked="0"/>
    </xf>
    <xf numFmtId="0" fontId="107" fillId="6" borderId="0" xfId="11" applyFont="1" applyFill="1" applyBorder="1" applyAlignment="1" applyProtection="1">
      <alignment horizontal="left" vertical="center"/>
      <protection hidden="1"/>
    </xf>
    <xf numFmtId="0" fontId="115" fillId="6" borderId="44" xfId="11" applyFont="1" applyFill="1" applyBorder="1" applyAlignment="1" applyProtection="1">
      <alignment horizontal="center" vertical="center" wrapText="1"/>
      <protection hidden="1"/>
    </xf>
    <xf numFmtId="0" fontId="114" fillId="8" borderId="43" xfId="11" applyFont="1" applyFill="1" applyBorder="1" applyAlignment="1" applyProtection="1">
      <alignment horizontal="center" vertical="center" wrapText="1"/>
      <protection hidden="1"/>
    </xf>
    <xf numFmtId="0" fontId="112" fillId="23" borderId="42" xfId="11" applyFont="1" applyFill="1" applyBorder="1" applyAlignment="1" applyProtection="1">
      <alignment horizontal="center" vertical="center"/>
      <protection hidden="1"/>
    </xf>
    <xf numFmtId="0" fontId="107" fillId="6" borderId="0" xfId="11" applyFont="1" applyFill="1" applyBorder="1" applyAlignment="1" applyProtection="1">
      <alignment horizontal="left" vertical="center" wrapText="1"/>
      <protection hidden="1"/>
    </xf>
    <xf numFmtId="49" fontId="121" fillId="2" borderId="0" xfId="23" applyNumberFormat="1" applyFont="1" applyFill="1" applyBorder="1" applyAlignment="1" applyProtection="1">
      <alignment horizontal="right"/>
      <protection hidden="1"/>
    </xf>
    <xf numFmtId="49" fontId="10" fillId="2" borderId="0" xfId="0" applyNumberFormat="1" applyFont="1" applyFill="1" applyBorder="1" applyAlignment="1" applyProtection="1">
      <alignment horizontal="right"/>
      <protection hidden="1"/>
    </xf>
    <xf numFmtId="3" fontId="11" fillId="19" borderId="4" xfId="0" applyNumberFormat="1" applyFont="1" applyFill="1" applyBorder="1" applyAlignment="1" applyProtection="1">
      <alignment horizontal="center"/>
      <protection hidden="1"/>
    </xf>
    <xf numFmtId="0" fontId="7" fillId="3" borderId="4" xfId="10" applyFont="1" applyFill="1" applyBorder="1" applyAlignment="1" applyProtection="1">
      <alignment horizontal="center" vertical="center"/>
      <protection locked="0"/>
    </xf>
    <xf numFmtId="3" fontId="11" fillId="19" borderId="6" xfId="0" applyNumberFormat="1" applyFont="1" applyFill="1" applyBorder="1" applyAlignment="1" applyProtection="1">
      <alignment horizontal="center"/>
      <protection hidden="1"/>
    </xf>
    <xf numFmtId="49" fontId="7" fillId="2" borderId="0" xfId="1" applyNumberFormat="1" applyFont="1" applyFill="1" applyBorder="1" applyAlignment="1" applyProtection="1">
      <alignment horizontal="center"/>
      <protection hidden="1"/>
    </xf>
    <xf numFmtId="0" fontId="81" fillId="0" borderId="0" xfId="24" applyFont="1" applyAlignment="1" applyProtection="1">
      <alignment horizontal="center"/>
      <protection hidden="1"/>
    </xf>
    <xf numFmtId="49" fontId="155" fillId="0" borderId="0" xfId="24" applyNumberFormat="1" applyFont="1" applyAlignment="1" applyProtection="1">
      <alignment horizontal="center"/>
      <protection hidden="1"/>
    </xf>
    <xf numFmtId="0" fontId="155" fillId="0" borderId="0" xfId="24" applyFont="1" applyProtection="1">
      <protection hidden="1"/>
    </xf>
    <xf numFmtId="0" fontId="79" fillId="0" borderId="0" xfId="24" applyFont="1"/>
    <xf numFmtId="0" fontId="81" fillId="0" borderId="0" xfId="24" applyFont="1" applyProtection="1">
      <protection hidden="1"/>
    </xf>
    <xf numFmtId="0" fontId="81" fillId="32" borderId="0" xfId="24" applyFont="1" applyFill="1" applyAlignment="1" applyProtection="1">
      <alignment horizontal="right" vertical="center"/>
      <protection hidden="1"/>
    </xf>
    <xf numFmtId="1" fontId="81" fillId="33" borderId="59" xfId="24" applyNumberFormat="1" applyFont="1" applyFill="1" applyBorder="1" applyAlignment="1" applyProtection="1">
      <alignment horizontal="center" vertical="center"/>
      <protection locked="0"/>
    </xf>
    <xf numFmtId="0" fontId="157" fillId="0" borderId="0" xfId="24" applyFont="1" applyProtection="1">
      <protection hidden="1"/>
    </xf>
    <xf numFmtId="0" fontId="81" fillId="0" borderId="0" xfId="24" applyFont="1" applyAlignment="1" applyProtection="1">
      <alignment horizontal="right" vertical="center"/>
      <protection hidden="1"/>
    </xf>
    <xf numFmtId="49" fontId="81" fillId="33" borderId="60" xfId="24" applyNumberFormat="1" applyFont="1" applyFill="1" applyBorder="1" applyAlignment="1" applyProtection="1">
      <alignment horizontal="center" vertical="center"/>
      <protection locked="0"/>
    </xf>
    <xf numFmtId="0" fontId="81" fillId="0" borderId="0" xfId="24" applyFont="1" applyAlignment="1" applyProtection="1">
      <alignment horizontal="center" vertical="center"/>
      <protection hidden="1"/>
    </xf>
    <xf numFmtId="49" fontId="81" fillId="0" borderId="0" xfId="24" applyNumberFormat="1" applyFont="1" applyAlignment="1" applyProtection="1">
      <alignment horizontal="center" vertical="center"/>
      <protection locked="0"/>
    </xf>
    <xf numFmtId="0" fontId="79" fillId="32" borderId="61" xfId="24" applyFont="1" applyFill="1" applyBorder="1" applyAlignment="1" applyProtection="1">
      <alignment vertical="center"/>
      <protection hidden="1"/>
    </xf>
    <xf numFmtId="0" fontId="79" fillId="32" borderId="61" xfId="24" applyFont="1" applyFill="1" applyBorder="1" applyAlignment="1" applyProtection="1">
      <alignment horizontal="center" vertical="center"/>
      <protection hidden="1"/>
    </xf>
    <xf numFmtId="0" fontId="155" fillId="32" borderId="0" xfId="24" applyFont="1" applyFill="1" applyProtection="1">
      <protection hidden="1"/>
    </xf>
    <xf numFmtId="4" fontId="155" fillId="32" borderId="0" xfId="24" applyNumberFormat="1" applyFont="1" applyFill="1" applyProtection="1">
      <protection hidden="1"/>
    </xf>
    <xf numFmtId="4" fontId="158" fillId="34" borderId="62" xfId="52" applyNumberFormat="1" applyFont="1" applyFill="1" applyBorder="1" applyAlignment="1" applyProtection="1">
      <alignment horizontal="center" vertical="center"/>
      <protection locked="0"/>
    </xf>
    <xf numFmtId="0" fontId="158" fillId="34" borderId="63" xfId="24" applyFont="1" applyFill="1" applyBorder="1" applyAlignment="1" applyProtection="1">
      <alignment horizontal="center" vertical="center"/>
      <protection locked="0"/>
    </xf>
    <xf numFmtId="4" fontId="158" fillId="34" borderId="63" xfId="52" applyNumberFormat="1" applyFont="1" applyFill="1" applyBorder="1" applyAlignment="1" applyProtection="1">
      <alignment horizontal="center" vertical="center"/>
      <protection locked="0"/>
    </xf>
    <xf numFmtId="0" fontId="155" fillId="0" borderId="0" xfId="24" applyFont="1" applyAlignment="1" applyProtection="1">
      <alignment vertical="center"/>
      <protection hidden="1"/>
    </xf>
    <xf numFmtId="0" fontId="159" fillId="32" borderId="0" xfId="24" applyFont="1" applyFill="1" applyAlignment="1" applyProtection="1">
      <alignment horizontal="center" vertical="center"/>
      <protection hidden="1"/>
    </xf>
    <xf numFmtId="186" fontId="155" fillId="32" borderId="0" xfId="52" applyFont="1" applyFill="1" applyBorder="1" applyProtection="1">
      <protection hidden="1"/>
    </xf>
    <xf numFmtId="186" fontId="155" fillId="0" borderId="0" xfId="52" applyFont="1" applyBorder="1" applyProtection="1">
      <protection hidden="1"/>
    </xf>
    <xf numFmtId="186" fontId="81" fillId="35" borderId="64" xfId="52" applyFont="1" applyFill="1" applyBorder="1" applyAlignment="1" applyProtection="1">
      <alignment horizontal="center"/>
      <protection locked="0"/>
    </xf>
    <xf numFmtId="49" fontId="81" fillId="35" borderId="64" xfId="24" applyNumberFormat="1" applyFont="1" applyFill="1" applyBorder="1" applyProtection="1">
      <protection locked="0"/>
    </xf>
    <xf numFmtId="166" fontId="81" fillId="33" borderId="60" xfId="52" applyNumberFormat="1" applyFont="1" applyFill="1" applyBorder="1" applyAlignment="1" applyProtection="1">
      <alignment horizontal="center"/>
      <protection locked="0"/>
    </xf>
    <xf numFmtId="4" fontId="159" fillId="32" borderId="0" xfId="52" applyNumberFormat="1" applyFont="1" applyFill="1" applyBorder="1" applyAlignment="1" applyProtection="1">
      <alignment horizontal="center"/>
      <protection hidden="1"/>
    </xf>
    <xf numFmtId="4" fontId="159" fillId="32" borderId="0" xfId="52" applyNumberFormat="1" applyFont="1" applyFill="1" applyBorder="1" applyAlignment="1" applyProtection="1">
      <alignment horizontal="center" vertical="center"/>
      <protection locked="0"/>
    </xf>
    <xf numFmtId="0" fontId="159" fillId="32" borderId="0" xfId="24" applyFont="1" applyFill="1" applyAlignment="1" applyProtection="1">
      <alignment horizontal="center" vertical="center"/>
      <protection locked="0"/>
    </xf>
    <xf numFmtId="186" fontId="81" fillId="35" borderId="65" xfId="52" applyFont="1" applyFill="1" applyBorder="1" applyAlignment="1" applyProtection="1">
      <alignment horizontal="center"/>
      <protection locked="0"/>
    </xf>
    <xf numFmtId="49" fontId="81" fillId="35" borderId="65" xfId="24" applyNumberFormat="1" applyFont="1" applyFill="1" applyBorder="1" applyProtection="1">
      <protection locked="0"/>
    </xf>
    <xf numFmtId="166" fontId="81" fillId="35" borderId="60" xfId="52" applyNumberFormat="1" applyFont="1" applyFill="1" applyBorder="1" applyAlignment="1" applyProtection="1">
      <alignment horizontal="center"/>
      <protection hidden="1"/>
    </xf>
    <xf numFmtId="4" fontId="155" fillId="32" borderId="0" xfId="52" applyNumberFormat="1" applyFont="1" applyFill="1" applyBorder="1" applyProtection="1">
      <protection hidden="1"/>
    </xf>
    <xf numFmtId="186" fontId="81" fillId="0" borderId="66" xfId="52" applyFont="1" applyBorder="1" applyAlignment="1" applyProtection="1">
      <alignment horizontal="center"/>
      <protection locked="0"/>
    </xf>
    <xf numFmtId="0" fontId="81" fillId="0" borderId="67" xfId="24" applyFont="1" applyBorder="1" applyProtection="1">
      <protection locked="0"/>
    </xf>
    <xf numFmtId="166" fontId="155" fillId="33" borderId="68" xfId="25" applyNumberFormat="1" applyFont="1" applyFill="1" applyBorder="1" applyAlignment="1" applyProtection="1">
      <alignment horizontal="center" vertical="center"/>
      <protection locked="0"/>
    </xf>
    <xf numFmtId="0" fontId="81" fillId="32" borderId="0" xfId="24" applyFont="1" applyFill="1" applyAlignment="1" applyProtection="1">
      <alignment horizontal="center" vertical="center"/>
      <protection hidden="1"/>
    </xf>
    <xf numFmtId="186" fontId="81" fillId="0" borderId="69" xfId="52" applyFont="1" applyBorder="1" applyAlignment="1" applyProtection="1">
      <alignment horizontal="center"/>
      <protection locked="0"/>
    </xf>
    <xf numFmtId="0" fontId="81" fillId="0" borderId="70" xfId="24" applyFont="1" applyBorder="1" applyAlignment="1" applyProtection="1">
      <alignment wrapText="1"/>
      <protection locked="0"/>
    </xf>
    <xf numFmtId="0" fontId="81" fillId="0" borderId="69" xfId="24" applyFont="1" applyBorder="1" applyAlignment="1" applyProtection="1">
      <alignment wrapText="1"/>
      <protection locked="0"/>
    </xf>
    <xf numFmtId="166" fontId="155" fillId="33" borderId="69" xfId="25" applyNumberFormat="1" applyFont="1" applyFill="1" applyBorder="1" applyAlignment="1" applyProtection="1">
      <alignment horizontal="center" vertical="center"/>
      <protection locked="0"/>
    </xf>
    <xf numFmtId="186" fontId="81" fillId="32" borderId="0" xfId="52" applyFont="1" applyFill="1" applyBorder="1" applyAlignment="1" applyProtection="1">
      <alignment horizontal="center"/>
      <protection locked="0"/>
    </xf>
    <xf numFmtId="0" fontId="81" fillId="32" borderId="0" xfId="24" applyFont="1" applyFill="1" applyAlignment="1" applyProtection="1">
      <alignment horizontal="left"/>
      <protection locked="0"/>
    </xf>
    <xf numFmtId="167" fontId="81" fillId="32" borderId="0" xfId="25" applyFont="1" applyFill="1" applyBorder="1" applyAlignment="1" applyProtection="1">
      <alignment horizontal="center" vertical="center"/>
      <protection locked="0"/>
    </xf>
    <xf numFmtId="0" fontId="155" fillId="32" borderId="0" xfId="24" applyFont="1" applyFill="1" applyAlignment="1" applyProtection="1">
      <alignment vertical="center" wrapText="1"/>
      <protection hidden="1"/>
    </xf>
    <xf numFmtId="186" fontId="81" fillId="35" borderId="60" xfId="52" applyFont="1" applyFill="1" applyBorder="1" applyAlignment="1" applyProtection="1">
      <alignment horizontal="center"/>
      <protection locked="0"/>
    </xf>
    <xf numFmtId="0" fontId="81" fillId="35" borderId="71" xfId="24" applyFont="1" applyFill="1" applyBorder="1" applyAlignment="1" applyProtection="1">
      <alignment horizontal="left" vertical="center"/>
      <protection locked="0"/>
    </xf>
    <xf numFmtId="166" fontId="81" fillId="35" borderId="60" xfId="25" applyNumberFormat="1" applyFont="1" applyFill="1" applyBorder="1" applyAlignment="1" applyProtection="1">
      <alignment horizontal="center" vertical="center"/>
      <protection hidden="1"/>
    </xf>
    <xf numFmtId="49" fontId="81" fillId="0" borderId="72" xfId="24" applyNumberFormat="1" applyFont="1" applyBorder="1" applyAlignment="1" applyProtection="1">
      <alignment horizontal="center"/>
      <protection locked="0"/>
    </xf>
    <xf numFmtId="49" fontId="81" fillId="0" borderId="72" xfId="52" applyNumberFormat="1" applyFont="1" applyBorder="1" applyProtection="1">
      <protection locked="0"/>
    </xf>
    <xf numFmtId="166" fontId="81" fillId="36" borderId="72" xfId="52" applyNumberFormat="1" applyFont="1" applyFill="1" applyBorder="1" applyAlignment="1" applyProtection="1">
      <alignment horizontal="center" vertical="center"/>
      <protection locked="0"/>
    </xf>
    <xf numFmtId="49" fontId="81" fillId="0" borderId="60" xfId="24" applyNumberFormat="1" applyFont="1" applyBorder="1" applyAlignment="1" applyProtection="1">
      <alignment horizontal="center"/>
      <protection locked="0"/>
    </xf>
    <xf numFmtId="49" fontId="81" fillId="0" borderId="60" xfId="52" applyNumberFormat="1" applyFont="1" applyBorder="1" applyProtection="1">
      <protection locked="0"/>
    </xf>
    <xf numFmtId="166" fontId="81" fillId="36" borderId="60" xfId="52" applyNumberFormat="1" applyFont="1" applyFill="1" applyBorder="1" applyAlignment="1" applyProtection="1">
      <alignment horizontal="center" vertical="center"/>
      <protection locked="0"/>
    </xf>
    <xf numFmtId="0" fontId="81" fillId="32" borderId="0" xfId="24" applyFont="1" applyFill="1" applyAlignment="1" applyProtection="1">
      <alignment vertical="top" wrapText="1"/>
      <protection hidden="1"/>
    </xf>
    <xf numFmtId="4" fontId="155" fillId="32" borderId="0" xfId="52" applyNumberFormat="1" applyFont="1" applyFill="1" applyBorder="1" applyAlignment="1" applyProtection="1">
      <alignment wrapText="1"/>
      <protection hidden="1"/>
    </xf>
    <xf numFmtId="0" fontId="81" fillId="32" borderId="0" xfId="24" applyFont="1" applyFill="1" applyAlignment="1" applyProtection="1">
      <alignment horizontal="left" vertical="top" wrapText="1"/>
      <protection hidden="1"/>
    </xf>
    <xf numFmtId="166" fontId="81" fillId="36" borderId="60" xfId="52" applyNumberFormat="1" applyFont="1" applyFill="1" applyBorder="1" applyAlignment="1" applyProtection="1">
      <alignment horizontal="center"/>
      <protection locked="0"/>
    </xf>
    <xf numFmtId="49" fontId="81" fillId="0" borderId="73" xfId="52" applyNumberFormat="1" applyFont="1" applyBorder="1" applyProtection="1">
      <protection locked="0"/>
    </xf>
    <xf numFmtId="49" fontId="81" fillId="32" borderId="0" xfId="24" applyNumberFormat="1" applyFont="1" applyFill="1" applyAlignment="1" applyProtection="1">
      <alignment horizontal="center"/>
      <protection locked="0"/>
    </xf>
    <xf numFmtId="49" fontId="81" fillId="0" borderId="0" xfId="52" applyNumberFormat="1" applyFont="1" applyBorder="1" applyProtection="1">
      <protection locked="0"/>
    </xf>
    <xf numFmtId="166" fontId="81" fillId="0" borderId="0" xfId="24" applyNumberFormat="1" applyFont="1" applyAlignment="1" applyProtection="1">
      <alignment horizontal="center" vertical="center"/>
      <protection locked="0"/>
    </xf>
    <xf numFmtId="49" fontId="81" fillId="32" borderId="74" xfId="24" applyNumberFormat="1" applyFont="1" applyFill="1" applyBorder="1" applyAlignment="1" applyProtection="1">
      <alignment horizontal="center"/>
      <protection locked="0"/>
    </xf>
    <xf numFmtId="166" fontId="81" fillId="36" borderId="60" xfId="24" applyNumberFormat="1" applyFont="1" applyFill="1" applyBorder="1" applyAlignment="1" applyProtection="1">
      <alignment horizontal="center" vertical="center"/>
      <protection hidden="1"/>
    </xf>
    <xf numFmtId="49" fontId="155" fillId="32" borderId="0" xfId="52" applyNumberFormat="1" applyFont="1" applyFill="1" applyBorder="1" applyAlignment="1" applyProtection="1">
      <alignment horizontal="center"/>
      <protection locked="0"/>
    </xf>
    <xf numFmtId="0" fontId="81" fillId="32" borderId="0" xfId="24" applyFont="1" applyFill="1" applyProtection="1">
      <protection locked="0"/>
    </xf>
    <xf numFmtId="49" fontId="81" fillId="37" borderId="60" xfId="24" applyNumberFormat="1" applyFont="1" applyFill="1" applyBorder="1" applyAlignment="1" applyProtection="1">
      <alignment horizontal="center"/>
      <protection locked="0"/>
    </xf>
    <xf numFmtId="49" fontId="81" fillId="37" borderId="60" xfId="52" applyNumberFormat="1" applyFont="1" applyFill="1" applyBorder="1" applyProtection="1">
      <protection locked="0"/>
    </xf>
    <xf numFmtId="166" fontId="81" fillId="37" borderId="60" xfId="52" applyNumberFormat="1" applyFont="1" applyFill="1" applyBorder="1" applyAlignment="1" applyProtection="1">
      <alignment horizontal="center" vertical="center"/>
      <protection hidden="1"/>
    </xf>
    <xf numFmtId="186" fontId="81" fillId="32" borderId="0" xfId="52" applyFont="1" applyFill="1" applyBorder="1" applyAlignment="1" applyProtection="1">
      <alignment horizontal="center"/>
      <protection hidden="1"/>
    </xf>
    <xf numFmtId="49" fontId="155" fillId="32" borderId="0" xfId="52" applyNumberFormat="1" applyFont="1" applyFill="1" applyBorder="1" applyAlignment="1" applyProtection="1">
      <alignment horizontal="center"/>
      <protection hidden="1"/>
    </xf>
    <xf numFmtId="0" fontId="81" fillId="32" borderId="0" xfId="24" applyFont="1" applyFill="1" applyProtection="1">
      <protection hidden="1"/>
    </xf>
    <xf numFmtId="49" fontId="81" fillId="32" borderId="0" xfId="52" applyNumberFormat="1" applyFont="1" applyFill="1" applyBorder="1" applyAlignment="1" applyProtection="1">
      <alignment horizontal="center"/>
      <protection hidden="1"/>
    </xf>
    <xf numFmtId="49" fontId="81" fillId="32" borderId="0" xfId="52" applyNumberFormat="1" applyFont="1" applyFill="1" applyBorder="1" applyAlignment="1" applyProtection="1">
      <alignment horizontal="left"/>
      <protection hidden="1"/>
    </xf>
    <xf numFmtId="0" fontId="79" fillId="33" borderId="69" xfId="24" applyFont="1" applyFill="1" applyBorder="1" applyAlignment="1" applyProtection="1">
      <alignment horizontal="center" vertical="center" wrapText="1"/>
      <protection locked="0"/>
    </xf>
    <xf numFmtId="0" fontId="81" fillId="33" borderId="69" xfId="24" applyFont="1" applyFill="1" applyBorder="1" applyAlignment="1" applyProtection="1">
      <alignment horizontal="center" vertical="center"/>
      <protection locked="0"/>
    </xf>
    <xf numFmtId="0" fontId="134" fillId="0" borderId="0" xfId="24"/>
    <xf numFmtId="3" fontId="134" fillId="0" borderId="0" xfId="24" applyNumberFormat="1" applyAlignment="1" applyProtection="1">
      <alignment horizontal="center"/>
      <protection hidden="1"/>
    </xf>
    <xf numFmtId="49" fontId="160" fillId="0" borderId="0" xfId="24" applyNumberFormat="1" applyFont="1" applyAlignment="1" applyProtection="1">
      <alignment horizontal="center"/>
      <protection hidden="1"/>
    </xf>
    <xf numFmtId="0" fontId="134" fillId="0" borderId="0" xfId="24" applyProtection="1">
      <protection hidden="1"/>
    </xf>
    <xf numFmtId="0" fontId="161" fillId="0" borderId="0" xfId="24" applyFont="1" applyProtection="1">
      <protection hidden="1"/>
    </xf>
    <xf numFmtId="0" fontId="156" fillId="0" borderId="0" xfId="24" applyFont="1"/>
    <xf numFmtId="0" fontId="157" fillId="0" borderId="0" xfId="24" applyFont="1"/>
    <xf numFmtId="3" fontId="162" fillId="32" borderId="0" xfId="24" applyNumberFormat="1" applyFont="1" applyFill="1" applyAlignment="1" applyProtection="1">
      <alignment horizontal="center"/>
      <protection hidden="1"/>
    </xf>
    <xf numFmtId="49" fontId="163" fillId="32" borderId="0" xfId="24" applyNumberFormat="1" applyFont="1" applyFill="1" applyAlignment="1" applyProtection="1">
      <alignment horizontal="left"/>
      <protection hidden="1"/>
    </xf>
    <xf numFmtId="4" fontId="163" fillId="32" borderId="0" xfId="52" applyNumberFormat="1" applyFont="1" applyFill="1" applyBorder="1" applyAlignment="1" applyProtection="1">
      <alignment horizontal="center"/>
      <protection hidden="1"/>
    </xf>
    <xf numFmtId="4" fontId="164" fillId="32" borderId="0" xfId="52" applyNumberFormat="1" applyFont="1" applyFill="1" applyBorder="1" applyProtection="1">
      <protection hidden="1"/>
    </xf>
    <xf numFmtId="4" fontId="162" fillId="32" borderId="0" xfId="24" applyNumberFormat="1" applyFont="1" applyFill="1" applyProtection="1">
      <protection hidden="1"/>
    </xf>
    <xf numFmtId="0" fontId="162" fillId="32" borderId="0" xfId="24" applyFont="1" applyFill="1" applyProtection="1">
      <protection hidden="1"/>
    </xf>
    <xf numFmtId="0" fontId="161" fillId="32" borderId="0" xfId="24" applyFont="1" applyFill="1" applyProtection="1">
      <protection hidden="1"/>
    </xf>
    <xf numFmtId="0" fontId="162" fillId="0" borderId="0" xfId="24" applyFont="1" applyProtection="1">
      <protection hidden="1"/>
    </xf>
    <xf numFmtId="49" fontId="163" fillId="32" borderId="0" xfId="24" applyNumberFormat="1" applyFont="1" applyFill="1" applyAlignment="1" applyProtection="1">
      <alignment horizontal="center"/>
      <protection hidden="1"/>
    </xf>
    <xf numFmtId="3" fontId="165" fillId="34" borderId="62" xfId="24" applyNumberFormat="1" applyFont="1" applyFill="1" applyBorder="1" applyAlignment="1" applyProtection="1">
      <alignment horizontal="center" vertical="center" wrapText="1"/>
      <protection hidden="1"/>
    </xf>
    <xf numFmtId="0" fontId="165" fillId="34" borderId="75" xfId="24" applyFont="1" applyFill="1" applyBorder="1" applyAlignment="1" applyProtection="1">
      <alignment horizontal="center" vertical="center" wrapText="1"/>
      <protection hidden="1"/>
    </xf>
    <xf numFmtId="0" fontId="165" fillId="34" borderId="76" xfId="24" applyFont="1" applyFill="1" applyBorder="1" applyAlignment="1" applyProtection="1">
      <alignment horizontal="center" vertical="center" wrapText="1"/>
      <protection hidden="1"/>
    </xf>
    <xf numFmtId="0" fontId="164" fillId="32" borderId="0" xfId="24" applyFont="1" applyFill="1" applyAlignment="1" applyProtection="1">
      <alignment horizontal="center" vertical="center"/>
      <protection hidden="1"/>
    </xf>
    <xf numFmtId="0" fontId="166" fillId="32" borderId="0" xfId="24" applyFont="1" applyFill="1" applyAlignment="1" applyProtection="1">
      <alignment horizontal="center" vertical="center"/>
      <protection hidden="1"/>
    </xf>
    <xf numFmtId="0" fontId="164" fillId="0" borderId="0" xfId="24" applyFont="1" applyAlignment="1" applyProtection="1">
      <alignment horizontal="center" vertical="center"/>
      <protection hidden="1"/>
    </xf>
    <xf numFmtId="3" fontId="161" fillId="36" borderId="69" xfId="24" applyNumberFormat="1" applyFont="1" applyFill="1" applyBorder="1" applyAlignment="1" applyProtection="1">
      <alignment horizontal="center"/>
      <protection hidden="1"/>
    </xf>
    <xf numFmtId="0" fontId="161" fillId="36" borderId="69" xfId="24" applyFont="1" applyFill="1" applyBorder="1" applyProtection="1">
      <protection hidden="1"/>
    </xf>
    <xf numFmtId="0" fontId="167" fillId="33" borderId="77" xfId="24" applyFont="1" applyFill="1" applyBorder="1" applyAlignment="1" applyProtection="1">
      <alignment horizontal="center" vertical="center"/>
      <protection locked="0"/>
    </xf>
    <xf numFmtId="166" fontId="161" fillId="33" borderId="69" xfId="24" applyNumberFormat="1" applyFont="1" applyFill="1" applyBorder="1" applyAlignment="1" applyProtection="1">
      <alignment horizontal="center" wrapText="1"/>
      <protection locked="0"/>
    </xf>
    <xf numFmtId="0" fontId="134" fillId="32" borderId="0" xfId="24" applyFill="1" applyProtection="1">
      <protection hidden="1"/>
    </xf>
    <xf numFmtId="166" fontId="161" fillId="33" borderId="68" xfId="24" applyNumberFormat="1" applyFont="1" applyFill="1" applyBorder="1" applyAlignment="1" applyProtection="1">
      <alignment horizontal="center" wrapText="1"/>
      <protection locked="0"/>
    </xf>
    <xf numFmtId="0" fontId="161" fillId="32" borderId="0" xfId="24" applyFont="1" applyFill="1" applyAlignment="1" applyProtection="1">
      <alignment vertical="center"/>
      <protection hidden="1"/>
    </xf>
    <xf numFmtId="0" fontId="161" fillId="33" borderId="77" xfId="24" applyFont="1" applyFill="1" applyBorder="1" applyAlignment="1" applyProtection="1">
      <alignment horizontal="center" vertical="center"/>
      <protection locked="0"/>
    </xf>
    <xf numFmtId="0" fontId="161" fillId="32" borderId="0" xfId="24" applyFont="1" applyFill="1" applyAlignment="1" applyProtection="1">
      <alignment vertical="top" wrapText="1"/>
      <protection hidden="1"/>
    </xf>
    <xf numFmtId="0" fontId="161" fillId="33" borderId="77" xfId="24" applyFont="1" applyFill="1" applyBorder="1" applyProtection="1">
      <protection locked="0"/>
    </xf>
    <xf numFmtId="0" fontId="161" fillId="33" borderId="69" xfId="24" applyFont="1" applyFill="1" applyBorder="1" applyProtection="1">
      <protection locked="0"/>
    </xf>
    <xf numFmtId="0" fontId="167" fillId="33" borderId="69" xfId="24" applyFont="1" applyFill="1" applyBorder="1" applyAlignment="1" applyProtection="1">
      <alignment horizontal="center" vertical="center"/>
      <protection locked="0"/>
    </xf>
    <xf numFmtId="0" fontId="161" fillId="33" borderId="78" xfId="24" applyFont="1" applyFill="1" applyBorder="1" applyProtection="1">
      <protection locked="0"/>
    </xf>
    <xf numFmtId="0" fontId="161" fillId="36" borderId="68" xfId="24" applyFont="1" applyFill="1" applyBorder="1" applyProtection="1">
      <protection hidden="1"/>
    </xf>
    <xf numFmtId="0" fontId="161" fillId="33" borderId="68" xfId="24" applyFont="1" applyFill="1" applyBorder="1" applyProtection="1">
      <protection locked="0"/>
    </xf>
    <xf numFmtId="3" fontId="161" fillId="36" borderId="68" xfId="24" applyNumberFormat="1" applyFont="1" applyFill="1" applyBorder="1" applyAlignment="1" applyProtection="1">
      <alignment horizontal="center"/>
      <protection hidden="1"/>
    </xf>
    <xf numFmtId="3" fontId="134" fillId="32" borderId="0" xfId="24" applyNumberFormat="1" applyFill="1" applyAlignment="1" applyProtection="1">
      <alignment horizontal="center"/>
      <protection hidden="1"/>
    </xf>
    <xf numFmtId="49" fontId="160" fillId="32" borderId="0" xfId="24" applyNumberFormat="1" applyFont="1" applyFill="1" applyAlignment="1" applyProtection="1">
      <alignment horizontal="center"/>
      <protection hidden="1"/>
    </xf>
    <xf numFmtId="3" fontId="163" fillId="38" borderId="69" xfId="24" applyNumberFormat="1" applyFont="1" applyFill="1" applyBorder="1" applyAlignment="1" applyProtection="1">
      <alignment horizontal="center"/>
      <protection hidden="1"/>
    </xf>
    <xf numFmtId="166" fontId="163" fillId="38" borderId="69" xfId="24" applyNumberFormat="1" applyFont="1" applyFill="1" applyBorder="1" applyAlignment="1" applyProtection="1">
      <alignment horizontal="center"/>
      <protection hidden="1"/>
    </xf>
    <xf numFmtId="49" fontId="81" fillId="32" borderId="0" xfId="52" applyNumberFormat="1" applyFont="1" applyFill="1" applyBorder="1" applyProtection="1">
      <protection hidden="1"/>
    </xf>
    <xf numFmtId="49" fontId="79" fillId="32" borderId="79" xfId="52" applyNumberFormat="1" applyFont="1" applyFill="1" applyBorder="1" applyAlignment="1" applyProtection="1">
      <alignment horizontal="right"/>
      <protection hidden="1"/>
    </xf>
    <xf numFmtId="0" fontId="79" fillId="32" borderId="79" xfId="24" applyFont="1" applyFill="1" applyBorder="1" applyAlignment="1" applyProtection="1">
      <alignment horizontal="right"/>
      <protection hidden="1"/>
    </xf>
  </cellXfs>
  <cellStyles count="53">
    <cellStyle name="Accent 1 1" xfId="26" xr:uid="{00000000-0005-0000-0000-000000000000}"/>
    <cellStyle name="Accent 2 1" xfId="27" xr:uid="{00000000-0005-0000-0000-000001000000}"/>
    <cellStyle name="Accent 3 1" xfId="28" xr:uid="{00000000-0005-0000-0000-000002000000}"/>
    <cellStyle name="Accent 4" xfId="29" xr:uid="{00000000-0005-0000-0000-000003000000}"/>
    <cellStyle name="Bad 1" xfId="30" xr:uid="{00000000-0005-0000-0000-000004000000}"/>
    <cellStyle name="Error 1" xfId="31" xr:uid="{00000000-0005-0000-0000-000005000000}"/>
    <cellStyle name="Excel Built-in Normal" xfId="4" xr:uid="{00000000-0005-0000-0000-000006000000}"/>
    <cellStyle name="Footnote 1" xfId="32" xr:uid="{00000000-0005-0000-0000-000007000000}"/>
    <cellStyle name="Good 1" xfId="33" xr:uid="{00000000-0005-0000-0000-000008000000}"/>
    <cellStyle name="Heading 1 1" xfId="34" xr:uid="{00000000-0005-0000-0000-000009000000}"/>
    <cellStyle name="Heading 2 1" xfId="35" xr:uid="{00000000-0005-0000-0000-00000A000000}"/>
    <cellStyle name="Heading 3" xfId="36" xr:uid="{00000000-0005-0000-0000-00000B000000}"/>
    <cellStyle name="Hiperlink" xfId="51" builtinId="8"/>
    <cellStyle name="Hiperlink 2" xfId="17" xr:uid="{00000000-0005-0000-0000-00000D000000}"/>
    <cellStyle name="Hiperlink 3" xfId="19" xr:uid="{00000000-0005-0000-0000-00000E000000}"/>
    <cellStyle name="Millares [0]_SS - Entrada de datos" xfId="1" xr:uid="{00000000-0005-0000-0000-00000F000000}"/>
    <cellStyle name="Millares [0]_SS - Entrada de datos 2" xfId="14" xr:uid="{00000000-0005-0000-0000-000010000000}"/>
    <cellStyle name="Millares [0]_SS - Entrada de datos 2 2" xfId="23" xr:uid="{00000000-0005-0000-0000-000011000000}"/>
    <cellStyle name="Millares [0]_SS - Entrada de datos 3" xfId="52" xr:uid="{03F24D4E-BD92-4C21-9CE0-2C491CEF8068}"/>
    <cellStyle name="Moeda 2" xfId="13" xr:uid="{00000000-0005-0000-0000-000012000000}"/>
    <cellStyle name="Moeda 2 2" xfId="37" xr:uid="{00000000-0005-0000-0000-000013000000}"/>
    <cellStyle name="Neutral 1" xfId="38" xr:uid="{00000000-0005-0000-0000-000014000000}"/>
    <cellStyle name="Normal" xfId="0" builtinId="0"/>
    <cellStyle name="Normal 2" xfId="3" xr:uid="{00000000-0005-0000-0000-000016000000}"/>
    <cellStyle name="Normal 2 2" xfId="10" xr:uid="{00000000-0005-0000-0000-000017000000}"/>
    <cellStyle name="Normal 2 3" xfId="16" xr:uid="{00000000-0005-0000-0000-000018000000}"/>
    <cellStyle name="Normal 2 4" xfId="21" xr:uid="{00000000-0005-0000-0000-000019000000}"/>
    <cellStyle name="Normal 3" xfId="2" xr:uid="{00000000-0005-0000-0000-00001A000000}"/>
    <cellStyle name="Normal 3 2" xfId="22" xr:uid="{00000000-0005-0000-0000-00001B000000}"/>
    <cellStyle name="Normal 3 2 2" xfId="39" xr:uid="{00000000-0005-0000-0000-00001C000000}"/>
    <cellStyle name="Normal 3 3" xfId="40" xr:uid="{00000000-0005-0000-0000-00001D000000}"/>
    <cellStyle name="Normal 3 4" xfId="41" xr:uid="{00000000-0005-0000-0000-00001E000000}"/>
    <cellStyle name="Normal 3 5" xfId="42" xr:uid="{00000000-0005-0000-0000-00001F000000}"/>
    <cellStyle name="Normal 4" xfId="5" xr:uid="{00000000-0005-0000-0000-000020000000}"/>
    <cellStyle name="Normal 5" xfId="11" xr:uid="{00000000-0005-0000-0000-000021000000}"/>
    <cellStyle name="Normal 6" xfId="12" xr:uid="{00000000-0005-0000-0000-000022000000}"/>
    <cellStyle name="Normal 6 2" xfId="43" xr:uid="{00000000-0005-0000-0000-000023000000}"/>
    <cellStyle name="Normal 7" xfId="20" xr:uid="{00000000-0005-0000-0000-000024000000}"/>
    <cellStyle name="Normal 8" xfId="24" xr:uid="{00000000-0005-0000-0000-000025000000}"/>
    <cellStyle name="Note 1" xfId="44" xr:uid="{00000000-0005-0000-0000-000026000000}"/>
    <cellStyle name="Porcentagem 2" xfId="6" xr:uid="{00000000-0005-0000-0000-000027000000}"/>
    <cellStyle name="Status 1" xfId="45" xr:uid="{00000000-0005-0000-0000-000028000000}"/>
    <cellStyle name="Text 1" xfId="46" xr:uid="{00000000-0005-0000-0000-000029000000}"/>
    <cellStyle name="Título 1 1" xfId="7" xr:uid="{00000000-0005-0000-0000-00002A000000}"/>
    <cellStyle name="Vírgula 2" xfId="8" xr:uid="{00000000-0005-0000-0000-00002B000000}"/>
    <cellStyle name="Vírgula 2 2" xfId="15" xr:uid="{00000000-0005-0000-0000-00002C000000}"/>
    <cellStyle name="Vírgula 2 2 2" xfId="47" xr:uid="{00000000-0005-0000-0000-00002D000000}"/>
    <cellStyle name="Vírgula 2 2 3" xfId="48" xr:uid="{00000000-0005-0000-0000-00002E000000}"/>
    <cellStyle name="Vírgula 2 3" xfId="49" xr:uid="{00000000-0005-0000-0000-00002F000000}"/>
    <cellStyle name="Vírgula 3" xfId="9" xr:uid="{00000000-0005-0000-0000-000030000000}"/>
    <cellStyle name="Vírgula 4" xfId="18" xr:uid="{00000000-0005-0000-0000-000031000000}"/>
    <cellStyle name="Vírgula 5" xfId="25" xr:uid="{00000000-0005-0000-0000-000032000000}"/>
    <cellStyle name="Warning 1" xfId="50" xr:uid="{00000000-0005-0000-0000-000033000000}"/>
  </cellStyles>
  <dxfs count="1">
    <dxf>
      <font>
        <color rgb="FFFFCC99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114300</xdr:rowOff>
    </xdr:from>
    <xdr:to>
      <xdr:col>2</xdr:col>
      <xdr:colOff>514350</xdr:colOff>
      <xdr:row>3</xdr:row>
      <xdr:rowOff>219075</xdr:rowOff>
    </xdr:to>
    <xdr:pic>
      <xdr:nvPicPr>
        <xdr:cNvPr id="2" name="Figura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14300"/>
          <a:ext cx="16002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104775</xdr:rowOff>
    </xdr:from>
    <xdr:ext cx="1562100" cy="10668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104775"/>
          <a:ext cx="1562100" cy="106680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133350</xdr:rowOff>
    </xdr:from>
    <xdr:to>
      <xdr:col>1</xdr:col>
      <xdr:colOff>723900</xdr:colOff>
      <xdr:row>4</xdr:row>
      <xdr:rowOff>28575</xdr:rowOff>
    </xdr:to>
    <xdr:pic>
      <xdr:nvPicPr>
        <xdr:cNvPr id="2" name="Figuras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3350"/>
          <a:ext cx="1219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0</xdr:row>
      <xdr:rowOff>114300</xdr:rowOff>
    </xdr:from>
    <xdr:ext cx="2476500" cy="6286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114300"/>
          <a:ext cx="2476500" cy="62865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85725" y="95250"/>
    <xdr:ext cx="1152525" cy="695325"/>
    <xdr:pic>
      <xdr:nvPicPr>
        <xdr:cNvPr id="2" name="Figuras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0"/>
          <a:ext cx="11525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133350</xdr:rowOff>
    </xdr:from>
    <xdr:to>
      <xdr:col>2</xdr:col>
      <xdr:colOff>276225</xdr:colOff>
      <xdr:row>4</xdr:row>
      <xdr:rowOff>9525</xdr:rowOff>
    </xdr:to>
    <xdr:pic>
      <xdr:nvPicPr>
        <xdr:cNvPr id="2" name="Figuras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3350"/>
          <a:ext cx="13811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152400</xdr:rowOff>
    </xdr:from>
    <xdr:to>
      <xdr:col>4</xdr:col>
      <xdr:colOff>304800</xdr:colOff>
      <xdr:row>3</xdr:row>
      <xdr:rowOff>276225</xdr:rowOff>
    </xdr:to>
    <xdr:pic>
      <xdr:nvPicPr>
        <xdr:cNvPr id="2" name="Figuras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  <a:extLst>
            <a:ext uri="smNativeData">
              <pm:smNativeData xmlns="" xmlns:pm="smNativeData" val="SMDATA_13_6eMHYRMAAAAlAAAAEQAAAK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D/////DAAAABAAAAAAAAAAAAAAAAAAAAAAAAAAHgAAAGgAAAAAAAAAAAAAAAAAAAAAAAAAAAAAABAnAAAQJwAAAAAAAAAAAAAAAAAAAAAAAAAAAAAAAAAAAAAAAAAAAAAUAAAAAAAAAMDA/wAAAAAAZAAAADIAAAAAAAAAZAAAAAAAAAB/f38ACgAAACEAAAAwAAAALAAAAAAAAAAAAAAAUgMnAgMAAAAEAAAAvgPkAe8BAADwAAAA1gsAAEkGAAAAAAAA"/>
            </a:ext>
          </a:extLst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325" y="152400"/>
          <a:ext cx="2428875" cy="495300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47625</xdr:rowOff>
    </xdr:from>
    <xdr:to>
      <xdr:col>2</xdr:col>
      <xdr:colOff>371475</xdr:colOff>
      <xdr:row>3</xdr:row>
      <xdr:rowOff>171450</xdr:rowOff>
    </xdr:to>
    <xdr:pic>
      <xdr:nvPicPr>
        <xdr:cNvPr id="2" name="Figuras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7625"/>
          <a:ext cx="13144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IH%20UPA%20SC%20-%20FINANCEIRO%2010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EIRO GERAL "/>
      <sheetName val="FINANCEIRO DETALHADO "/>
    </sheetNames>
    <sheetDataSet>
      <sheetData sheetId="0" refreshError="1"/>
      <sheetData sheetId="1">
        <row r="11">
          <cell r="D11">
            <v>186074.2</v>
          </cell>
        </row>
        <row r="12">
          <cell r="D12">
            <v>26445.31</v>
          </cell>
        </row>
        <row r="13">
          <cell r="D13">
            <v>9014.08</v>
          </cell>
        </row>
        <row r="15">
          <cell r="D15">
            <v>4393.7</v>
          </cell>
        </row>
        <row r="16">
          <cell r="D16">
            <v>55371.86</v>
          </cell>
        </row>
        <row r="17">
          <cell r="D17">
            <v>321.57</v>
          </cell>
        </row>
        <row r="30">
          <cell r="D30">
            <v>134117.26</v>
          </cell>
        </row>
        <row r="32">
          <cell r="D32">
            <v>5451</v>
          </cell>
        </row>
        <row r="56">
          <cell r="D56">
            <v>13627.5</v>
          </cell>
        </row>
        <row r="64">
          <cell r="D64">
            <v>12976.48</v>
          </cell>
        </row>
        <row r="66">
          <cell r="D66">
            <v>4587.8999999999996</v>
          </cell>
        </row>
        <row r="69">
          <cell r="D69">
            <v>8510</v>
          </cell>
        </row>
        <row r="72">
          <cell r="D72">
            <v>13209.13</v>
          </cell>
        </row>
        <row r="75">
          <cell r="D75">
            <v>113.46</v>
          </cell>
        </row>
        <row r="76">
          <cell r="D76">
            <v>19210.189999999999</v>
          </cell>
        </row>
        <row r="79">
          <cell r="D79">
            <v>1052</v>
          </cell>
        </row>
        <row r="82">
          <cell r="D82">
            <v>760.6</v>
          </cell>
        </row>
        <row r="84">
          <cell r="D84">
            <v>602.67999999999995</v>
          </cell>
        </row>
        <row r="88">
          <cell r="D88">
            <v>4713.08</v>
          </cell>
        </row>
        <row r="93">
          <cell r="D93">
            <v>767.36</v>
          </cell>
        </row>
        <row r="94">
          <cell r="D94">
            <v>4353.38</v>
          </cell>
        </row>
        <row r="98">
          <cell r="D98">
            <v>4649.58</v>
          </cell>
        </row>
        <row r="102">
          <cell r="D102">
            <v>623.4</v>
          </cell>
        </row>
        <row r="103">
          <cell r="D103">
            <v>541</v>
          </cell>
        </row>
        <row r="104">
          <cell r="D104">
            <v>2027.47</v>
          </cell>
        </row>
        <row r="105">
          <cell r="D105">
            <v>6585.25</v>
          </cell>
        </row>
        <row r="108">
          <cell r="D108">
            <v>1200</v>
          </cell>
        </row>
        <row r="115">
          <cell r="D115">
            <v>3200</v>
          </cell>
        </row>
        <row r="124">
          <cell r="D124">
            <v>2866.25</v>
          </cell>
        </row>
        <row r="129">
          <cell r="D129">
            <v>4900</v>
          </cell>
        </row>
        <row r="130">
          <cell r="D130">
            <v>400</v>
          </cell>
        </row>
        <row r="131">
          <cell r="D131">
            <v>22448</v>
          </cell>
        </row>
        <row r="134">
          <cell r="D134">
            <v>922.65</v>
          </cell>
        </row>
        <row r="139">
          <cell r="D139">
            <v>86.08</v>
          </cell>
        </row>
        <row r="144">
          <cell r="D144">
            <v>10334.719999999999</v>
          </cell>
        </row>
        <row r="147">
          <cell r="D147">
            <v>2196.5</v>
          </cell>
        </row>
        <row r="149">
          <cell r="D149">
            <v>1490</v>
          </cell>
        </row>
        <row r="150">
          <cell r="D150">
            <v>4794.2700000000004</v>
          </cell>
        </row>
        <row r="157">
          <cell r="D157">
            <v>618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ngenhariaclinica@fabamed.org.br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FATURAMENTOUPAS@GMAIL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engenhariaclinica@fabamed.org.br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fernanda.cavalcante@fabamed.org.br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mailto:fernanda.cavalcante@fabamed.org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34"/>
  <sheetViews>
    <sheetView showGridLines="0" tabSelected="1" zoomScale="75" zoomScaleNormal="75" workbookViewId="0">
      <selection activeCell="N15" sqref="N15"/>
    </sheetView>
  </sheetViews>
  <sheetFormatPr defaultRowHeight="12.75"/>
  <cols>
    <col min="1" max="2" width="9.140625" style="19"/>
    <col min="3" max="3" width="28.85546875" style="19" customWidth="1"/>
    <col min="4" max="4" width="30.140625" style="19" customWidth="1"/>
    <col min="5" max="5" width="3.85546875" style="19" customWidth="1"/>
    <col min="6" max="8" width="9.140625" style="19"/>
    <col min="9" max="9" width="20.140625" style="19" customWidth="1"/>
    <col min="10" max="11" width="9.140625" style="19"/>
    <col min="12" max="12" width="15.28515625" style="19" customWidth="1"/>
    <col min="13" max="258" width="9.140625" style="19"/>
    <col min="259" max="259" width="28.85546875" style="19" customWidth="1"/>
    <col min="260" max="260" width="30.140625" style="19" customWidth="1"/>
    <col min="261" max="261" width="3.85546875" style="19" customWidth="1"/>
    <col min="262" max="264" width="9.140625" style="19"/>
    <col min="265" max="265" width="20.140625" style="19" customWidth="1"/>
    <col min="266" max="267" width="9.140625" style="19"/>
    <col min="268" max="268" width="15.28515625" style="19" customWidth="1"/>
    <col min="269" max="514" width="9.140625" style="19"/>
    <col min="515" max="515" width="28.85546875" style="19" customWidth="1"/>
    <col min="516" max="516" width="30.140625" style="19" customWidth="1"/>
    <col min="517" max="517" width="3.85546875" style="19" customWidth="1"/>
    <col min="518" max="520" width="9.140625" style="19"/>
    <col min="521" max="521" width="20.140625" style="19" customWidth="1"/>
    <col min="522" max="523" width="9.140625" style="19"/>
    <col min="524" max="524" width="15.28515625" style="19" customWidth="1"/>
    <col min="525" max="770" width="9.140625" style="19"/>
    <col min="771" max="771" width="28.85546875" style="19" customWidth="1"/>
    <col min="772" max="772" width="30.140625" style="19" customWidth="1"/>
    <col min="773" max="773" width="3.85546875" style="19" customWidth="1"/>
    <col min="774" max="776" width="9.140625" style="19"/>
    <col min="777" max="777" width="20.140625" style="19" customWidth="1"/>
    <col min="778" max="779" width="9.140625" style="19"/>
    <col min="780" max="780" width="15.28515625" style="19" customWidth="1"/>
    <col min="781" max="1026" width="9.140625" style="19"/>
    <col min="1027" max="1027" width="28.85546875" style="19" customWidth="1"/>
    <col min="1028" max="1028" width="30.140625" style="19" customWidth="1"/>
    <col min="1029" max="1029" width="3.85546875" style="19" customWidth="1"/>
    <col min="1030" max="1032" width="9.140625" style="19"/>
    <col min="1033" max="1033" width="20.140625" style="19" customWidth="1"/>
    <col min="1034" max="1035" width="9.140625" style="19"/>
    <col min="1036" max="1036" width="15.28515625" style="19" customWidth="1"/>
    <col min="1037" max="1282" width="9.140625" style="19"/>
    <col min="1283" max="1283" width="28.85546875" style="19" customWidth="1"/>
    <col min="1284" max="1284" width="30.140625" style="19" customWidth="1"/>
    <col min="1285" max="1285" width="3.85546875" style="19" customWidth="1"/>
    <col min="1286" max="1288" width="9.140625" style="19"/>
    <col min="1289" max="1289" width="20.140625" style="19" customWidth="1"/>
    <col min="1290" max="1291" width="9.140625" style="19"/>
    <col min="1292" max="1292" width="15.28515625" style="19" customWidth="1"/>
    <col min="1293" max="1538" width="9.140625" style="19"/>
    <col min="1539" max="1539" width="28.85546875" style="19" customWidth="1"/>
    <col min="1540" max="1540" width="30.140625" style="19" customWidth="1"/>
    <col min="1541" max="1541" width="3.85546875" style="19" customWidth="1"/>
    <col min="1542" max="1544" width="9.140625" style="19"/>
    <col min="1545" max="1545" width="20.140625" style="19" customWidth="1"/>
    <col min="1546" max="1547" width="9.140625" style="19"/>
    <col min="1548" max="1548" width="15.28515625" style="19" customWidth="1"/>
    <col min="1549" max="1794" width="9.140625" style="19"/>
    <col min="1795" max="1795" width="28.85546875" style="19" customWidth="1"/>
    <col min="1796" max="1796" width="30.140625" style="19" customWidth="1"/>
    <col min="1797" max="1797" width="3.85546875" style="19" customWidth="1"/>
    <col min="1798" max="1800" width="9.140625" style="19"/>
    <col min="1801" max="1801" width="20.140625" style="19" customWidth="1"/>
    <col min="1802" max="1803" width="9.140625" style="19"/>
    <col min="1804" max="1804" width="15.28515625" style="19" customWidth="1"/>
    <col min="1805" max="2050" width="9.140625" style="19"/>
    <col min="2051" max="2051" width="28.85546875" style="19" customWidth="1"/>
    <col min="2052" max="2052" width="30.140625" style="19" customWidth="1"/>
    <col min="2053" max="2053" width="3.85546875" style="19" customWidth="1"/>
    <col min="2054" max="2056" width="9.140625" style="19"/>
    <col min="2057" max="2057" width="20.140625" style="19" customWidth="1"/>
    <col min="2058" max="2059" width="9.140625" style="19"/>
    <col min="2060" max="2060" width="15.28515625" style="19" customWidth="1"/>
    <col min="2061" max="2306" width="9.140625" style="19"/>
    <col min="2307" max="2307" width="28.85546875" style="19" customWidth="1"/>
    <col min="2308" max="2308" width="30.140625" style="19" customWidth="1"/>
    <col min="2309" max="2309" width="3.85546875" style="19" customWidth="1"/>
    <col min="2310" max="2312" width="9.140625" style="19"/>
    <col min="2313" max="2313" width="20.140625" style="19" customWidth="1"/>
    <col min="2314" max="2315" width="9.140625" style="19"/>
    <col min="2316" max="2316" width="15.28515625" style="19" customWidth="1"/>
    <col min="2317" max="2562" width="9.140625" style="19"/>
    <col min="2563" max="2563" width="28.85546875" style="19" customWidth="1"/>
    <col min="2564" max="2564" width="30.140625" style="19" customWidth="1"/>
    <col min="2565" max="2565" width="3.85546875" style="19" customWidth="1"/>
    <col min="2566" max="2568" width="9.140625" style="19"/>
    <col min="2569" max="2569" width="20.140625" style="19" customWidth="1"/>
    <col min="2570" max="2571" width="9.140625" style="19"/>
    <col min="2572" max="2572" width="15.28515625" style="19" customWidth="1"/>
    <col min="2573" max="2818" width="9.140625" style="19"/>
    <col min="2819" max="2819" width="28.85546875" style="19" customWidth="1"/>
    <col min="2820" max="2820" width="30.140625" style="19" customWidth="1"/>
    <col min="2821" max="2821" width="3.85546875" style="19" customWidth="1"/>
    <col min="2822" max="2824" width="9.140625" style="19"/>
    <col min="2825" max="2825" width="20.140625" style="19" customWidth="1"/>
    <col min="2826" max="2827" width="9.140625" style="19"/>
    <col min="2828" max="2828" width="15.28515625" style="19" customWidth="1"/>
    <col min="2829" max="3074" width="9.140625" style="19"/>
    <col min="3075" max="3075" width="28.85546875" style="19" customWidth="1"/>
    <col min="3076" max="3076" width="30.140625" style="19" customWidth="1"/>
    <col min="3077" max="3077" width="3.85546875" style="19" customWidth="1"/>
    <col min="3078" max="3080" width="9.140625" style="19"/>
    <col min="3081" max="3081" width="20.140625" style="19" customWidth="1"/>
    <col min="3082" max="3083" width="9.140625" style="19"/>
    <col min="3084" max="3084" width="15.28515625" style="19" customWidth="1"/>
    <col min="3085" max="3330" width="9.140625" style="19"/>
    <col min="3331" max="3331" width="28.85546875" style="19" customWidth="1"/>
    <col min="3332" max="3332" width="30.140625" style="19" customWidth="1"/>
    <col min="3333" max="3333" width="3.85546875" style="19" customWidth="1"/>
    <col min="3334" max="3336" width="9.140625" style="19"/>
    <col min="3337" max="3337" width="20.140625" style="19" customWidth="1"/>
    <col min="3338" max="3339" width="9.140625" style="19"/>
    <col min="3340" max="3340" width="15.28515625" style="19" customWidth="1"/>
    <col min="3341" max="3586" width="9.140625" style="19"/>
    <col min="3587" max="3587" width="28.85546875" style="19" customWidth="1"/>
    <col min="3588" max="3588" width="30.140625" style="19" customWidth="1"/>
    <col min="3589" max="3589" width="3.85546875" style="19" customWidth="1"/>
    <col min="3590" max="3592" width="9.140625" style="19"/>
    <col min="3593" max="3593" width="20.140625" style="19" customWidth="1"/>
    <col min="3594" max="3595" width="9.140625" style="19"/>
    <col min="3596" max="3596" width="15.28515625" style="19" customWidth="1"/>
    <col min="3597" max="3842" width="9.140625" style="19"/>
    <col min="3843" max="3843" width="28.85546875" style="19" customWidth="1"/>
    <col min="3844" max="3844" width="30.140625" style="19" customWidth="1"/>
    <col min="3845" max="3845" width="3.85546875" style="19" customWidth="1"/>
    <col min="3846" max="3848" width="9.140625" style="19"/>
    <col min="3849" max="3849" width="20.140625" style="19" customWidth="1"/>
    <col min="3850" max="3851" width="9.140625" style="19"/>
    <col min="3852" max="3852" width="15.28515625" style="19" customWidth="1"/>
    <col min="3853" max="4098" width="9.140625" style="19"/>
    <col min="4099" max="4099" width="28.85546875" style="19" customWidth="1"/>
    <col min="4100" max="4100" width="30.140625" style="19" customWidth="1"/>
    <col min="4101" max="4101" width="3.85546875" style="19" customWidth="1"/>
    <col min="4102" max="4104" width="9.140625" style="19"/>
    <col min="4105" max="4105" width="20.140625" style="19" customWidth="1"/>
    <col min="4106" max="4107" width="9.140625" style="19"/>
    <col min="4108" max="4108" width="15.28515625" style="19" customWidth="1"/>
    <col min="4109" max="4354" width="9.140625" style="19"/>
    <col min="4355" max="4355" width="28.85546875" style="19" customWidth="1"/>
    <col min="4356" max="4356" width="30.140625" style="19" customWidth="1"/>
    <col min="4357" max="4357" width="3.85546875" style="19" customWidth="1"/>
    <col min="4358" max="4360" width="9.140625" style="19"/>
    <col min="4361" max="4361" width="20.140625" style="19" customWidth="1"/>
    <col min="4362" max="4363" width="9.140625" style="19"/>
    <col min="4364" max="4364" width="15.28515625" style="19" customWidth="1"/>
    <col min="4365" max="4610" width="9.140625" style="19"/>
    <col min="4611" max="4611" width="28.85546875" style="19" customWidth="1"/>
    <col min="4612" max="4612" width="30.140625" style="19" customWidth="1"/>
    <col min="4613" max="4613" width="3.85546875" style="19" customWidth="1"/>
    <col min="4614" max="4616" width="9.140625" style="19"/>
    <col min="4617" max="4617" width="20.140625" style="19" customWidth="1"/>
    <col min="4618" max="4619" width="9.140625" style="19"/>
    <col min="4620" max="4620" width="15.28515625" style="19" customWidth="1"/>
    <col min="4621" max="4866" width="9.140625" style="19"/>
    <col min="4867" max="4867" width="28.85546875" style="19" customWidth="1"/>
    <col min="4868" max="4868" width="30.140625" style="19" customWidth="1"/>
    <col min="4869" max="4869" width="3.85546875" style="19" customWidth="1"/>
    <col min="4870" max="4872" width="9.140625" style="19"/>
    <col min="4873" max="4873" width="20.140625" style="19" customWidth="1"/>
    <col min="4874" max="4875" width="9.140625" style="19"/>
    <col min="4876" max="4876" width="15.28515625" style="19" customWidth="1"/>
    <col min="4877" max="5122" width="9.140625" style="19"/>
    <col min="5123" max="5123" width="28.85546875" style="19" customWidth="1"/>
    <col min="5124" max="5124" width="30.140625" style="19" customWidth="1"/>
    <col min="5125" max="5125" width="3.85546875" style="19" customWidth="1"/>
    <col min="5126" max="5128" width="9.140625" style="19"/>
    <col min="5129" max="5129" width="20.140625" style="19" customWidth="1"/>
    <col min="5130" max="5131" width="9.140625" style="19"/>
    <col min="5132" max="5132" width="15.28515625" style="19" customWidth="1"/>
    <col min="5133" max="5378" width="9.140625" style="19"/>
    <col min="5379" max="5379" width="28.85546875" style="19" customWidth="1"/>
    <col min="5380" max="5380" width="30.140625" style="19" customWidth="1"/>
    <col min="5381" max="5381" width="3.85546875" style="19" customWidth="1"/>
    <col min="5382" max="5384" width="9.140625" style="19"/>
    <col min="5385" max="5385" width="20.140625" style="19" customWidth="1"/>
    <col min="5386" max="5387" width="9.140625" style="19"/>
    <col min="5388" max="5388" width="15.28515625" style="19" customWidth="1"/>
    <col min="5389" max="5634" width="9.140625" style="19"/>
    <col min="5635" max="5635" width="28.85546875" style="19" customWidth="1"/>
    <col min="5636" max="5636" width="30.140625" style="19" customWidth="1"/>
    <col min="5637" max="5637" width="3.85546875" style="19" customWidth="1"/>
    <col min="5638" max="5640" width="9.140625" style="19"/>
    <col min="5641" max="5641" width="20.140625" style="19" customWidth="1"/>
    <col min="5642" max="5643" width="9.140625" style="19"/>
    <col min="5644" max="5644" width="15.28515625" style="19" customWidth="1"/>
    <col min="5645" max="5890" width="9.140625" style="19"/>
    <col min="5891" max="5891" width="28.85546875" style="19" customWidth="1"/>
    <col min="5892" max="5892" width="30.140625" style="19" customWidth="1"/>
    <col min="5893" max="5893" width="3.85546875" style="19" customWidth="1"/>
    <col min="5894" max="5896" width="9.140625" style="19"/>
    <col min="5897" max="5897" width="20.140625" style="19" customWidth="1"/>
    <col min="5898" max="5899" width="9.140625" style="19"/>
    <col min="5900" max="5900" width="15.28515625" style="19" customWidth="1"/>
    <col min="5901" max="6146" width="9.140625" style="19"/>
    <col min="6147" max="6147" width="28.85546875" style="19" customWidth="1"/>
    <col min="6148" max="6148" width="30.140625" style="19" customWidth="1"/>
    <col min="6149" max="6149" width="3.85546875" style="19" customWidth="1"/>
    <col min="6150" max="6152" width="9.140625" style="19"/>
    <col min="6153" max="6153" width="20.140625" style="19" customWidth="1"/>
    <col min="6154" max="6155" width="9.140625" style="19"/>
    <col min="6156" max="6156" width="15.28515625" style="19" customWidth="1"/>
    <col min="6157" max="6402" width="9.140625" style="19"/>
    <col min="6403" max="6403" width="28.85546875" style="19" customWidth="1"/>
    <col min="6404" max="6404" width="30.140625" style="19" customWidth="1"/>
    <col min="6405" max="6405" width="3.85546875" style="19" customWidth="1"/>
    <col min="6406" max="6408" width="9.140625" style="19"/>
    <col min="6409" max="6409" width="20.140625" style="19" customWidth="1"/>
    <col min="6410" max="6411" width="9.140625" style="19"/>
    <col min="6412" max="6412" width="15.28515625" style="19" customWidth="1"/>
    <col min="6413" max="6658" width="9.140625" style="19"/>
    <col min="6659" max="6659" width="28.85546875" style="19" customWidth="1"/>
    <col min="6660" max="6660" width="30.140625" style="19" customWidth="1"/>
    <col min="6661" max="6661" width="3.85546875" style="19" customWidth="1"/>
    <col min="6662" max="6664" width="9.140625" style="19"/>
    <col min="6665" max="6665" width="20.140625" style="19" customWidth="1"/>
    <col min="6666" max="6667" width="9.140625" style="19"/>
    <col min="6668" max="6668" width="15.28515625" style="19" customWidth="1"/>
    <col min="6669" max="6914" width="9.140625" style="19"/>
    <col min="6915" max="6915" width="28.85546875" style="19" customWidth="1"/>
    <col min="6916" max="6916" width="30.140625" style="19" customWidth="1"/>
    <col min="6917" max="6917" width="3.85546875" style="19" customWidth="1"/>
    <col min="6918" max="6920" width="9.140625" style="19"/>
    <col min="6921" max="6921" width="20.140625" style="19" customWidth="1"/>
    <col min="6922" max="6923" width="9.140625" style="19"/>
    <col min="6924" max="6924" width="15.28515625" style="19" customWidth="1"/>
    <col min="6925" max="7170" width="9.140625" style="19"/>
    <col min="7171" max="7171" width="28.85546875" style="19" customWidth="1"/>
    <col min="7172" max="7172" width="30.140625" style="19" customWidth="1"/>
    <col min="7173" max="7173" width="3.85546875" style="19" customWidth="1"/>
    <col min="7174" max="7176" width="9.140625" style="19"/>
    <col min="7177" max="7177" width="20.140625" style="19" customWidth="1"/>
    <col min="7178" max="7179" width="9.140625" style="19"/>
    <col min="7180" max="7180" width="15.28515625" style="19" customWidth="1"/>
    <col min="7181" max="7426" width="9.140625" style="19"/>
    <col min="7427" max="7427" width="28.85546875" style="19" customWidth="1"/>
    <col min="7428" max="7428" width="30.140625" style="19" customWidth="1"/>
    <col min="7429" max="7429" width="3.85546875" style="19" customWidth="1"/>
    <col min="7430" max="7432" width="9.140625" style="19"/>
    <col min="7433" max="7433" width="20.140625" style="19" customWidth="1"/>
    <col min="7434" max="7435" width="9.140625" style="19"/>
    <col min="7436" max="7436" width="15.28515625" style="19" customWidth="1"/>
    <col min="7437" max="7682" width="9.140625" style="19"/>
    <col min="7683" max="7683" width="28.85546875" style="19" customWidth="1"/>
    <col min="7684" max="7684" width="30.140625" style="19" customWidth="1"/>
    <col min="7685" max="7685" width="3.85546875" style="19" customWidth="1"/>
    <col min="7686" max="7688" width="9.140625" style="19"/>
    <col min="7689" max="7689" width="20.140625" style="19" customWidth="1"/>
    <col min="7690" max="7691" width="9.140625" style="19"/>
    <col min="7692" max="7692" width="15.28515625" style="19" customWidth="1"/>
    <col min="7693" max="7938" width="9.140625" style="19"/>
    <col min="7939" max="7939" width="28.85546875" style="19" customWidth="1"/>
    <col min="7940" max="7940" width="30.140625" style="19" customWidth="1"/>
    <col min="7941" max="7941" width="3.85546875" style="19" customWidth="1"/>
    <col min="7942" max="7944" width="9.140625" style="19"/>
    <col min="7945" max="7945" width="20.140625" style="19" customWidth="1"/>
    <col min="7946" max="7947" width="9.140625" style="19"/>
    <col min="7948" max="7948" width="15.28515625" style="19" customWidth="1"/>
    <col min="7949" max="8194" width="9.140625" style="19"/>
    <col min="8195" max="8195" width="28.85546875" style="19" customWidth="1"/>
    <col min="8196" max="8196" width="30.140625" style="19" customWidth="1"/>
    <col min="8197" max="8197" width="3.85546875" style="19" customWidth="1"/>
    <col min="8198" max="8200" width="9.140625" style="19"/>
    <col min="8201" max="8201" width="20.140625" style="19" customWidth="1"/>
    <col min="8202" max="8203" width="9.140625" style="19"/>
    <col min="8204" max="8204" width="15.28515625" style="19" customWidth="1"/>
    <col min="8205" max="8450" width="9.140625" style="19"/>
    <col min="8451" max="8451" width="28.85546875" style="19" customWidth="1"/>
    <col min="8452" max="8452" width="30.140625" style="19" customWidth="1"/>
    <col min="8453" max="8453" width="3.85546875" style="19" customWidth="1"/>
    <col min="8454" max="8456" width="9.140625" style="19"/>
    <col min="8457" max="8457" width="20.140625" style="19" customWidth="1"/>
    <col min="8458" max="8459" width="9.140625" style="19"/>
    <col min="8460" max="8460" width="15.28515625" style="19" customWidth="1"/>
    <col min="8461" max="8706" width="9.140625" style="19"/>
    <col min="8707" max="8707" width="28.85546875" style="19" customWidth="1"/>
    <col min="8708" max="8708" width="30.140625" style="19" customWidth="1"/>
    <col min="8709" max="8709" width="3.85546875" style="19" customWidth="1"/>
    <col min="8710" max="8712" width="9.140625" style="19"/>
    <col min="8713" max="8713" width="20.140625" style="19" customWidth="1"/>
    <col min="8714" max="8715" width="9.140625" style="19"/>
    <col min="8716" max="8716" width="15.28515625" style="19" customWidth="1"/>
    <col min="8717" max="8962" width="9.140625" style="19"/>
    <col min="8963" max="8963" width="28.85546875" style="19" customWidth="1"/>
    <col min="8964" max="8964" width="30.140625" style="19" customWidth="1"/>
    <col min="8965" max="8965" width="3.85546875" style="19" customWidth="1"/>
    <col min="8966" max="8968" width="9.140625" style="19"/>
    <col min="8969" max="8969" width="20.140625" style="19" customWidth="1"/>
    <col min="8970" max="8971" width="9.140625" style="19"/>
    <col min="8972" max="8972" width="15.28515625" style="19" customWidth="1"/>
    <col min="8973" max="9218" width="9.140625" style="19"/>
    <col min="9219" max="9219" width="28.85546875" style="19" customWidth="1"/>
    <col min="9220" max="9220" width="30.140625" style="19" customWidth="1"/>
    <col min="9221" max="9221" width="3.85546875" style="19" customWidth="1"/>
    <col min="9222" max="9224" width="9.140625" style="19"/>
    <col min="9225" max="9225" width="20.140625" style="19" customWidth="1"/>
    <col min="9226" max="9227" width="9.140625" style="19"/>
    <col min="9228" max="9228" width="15.28515625" style="19" customWidth="1"/>
    <col min="9229" max="9474" width="9.140625" style="19"/>
    <col min="9475" max="9475" width="28.85546875" style="19" customWidth="1"/>
    <col min="9476" max="9476" width="30.140625" style="19" customWidth="1"/>
    <col min="9477" max="9477" width="3.85546875" style="19" customWidth="1"/>
    <col min="9478" max="9480" width="9.140625" style="19"/>
    <col min="9481" max="9481" width="20.140625" style="19" customWidth="1"/>
    <col min="9482" max="9483" width="9.140625" style="19"/>
    <col min="9484" max="9484" width="15.28515625" style="19" customWidth="1"/>
    <col min="9485" max="9730" width="9.140625" style="19"/>
    <col min="9731" max="9731" width="28.85546875" style="19" customWidth="1"/>
    <col min="9732" max="9732" width="30.140625" style="19" customWidth="1"/>
    <col min="9733" max="9733" width="3.85546875" style="19" customWidth="1"/>
    <col min="9734" max="9736" width="9.140625" style="19"/>
    <col min="9737" max="9737" width="20.140625" style="19" customWidth="1"/>
    <col min="9738" max="9739" width="9.140625" style="19"/>
    <col min="9740" max="9740" width="15.28515625" style="19" customWidth="1"/>
    <col min="9741" max="9986" width="9.140625" style="19"/>
    <col min="9987" max="9987" width="28.85546875" style="19" customWidth="1"/>
    <col min="9988" max="9988" width="30.140625" style="19" customWidth="1"/>
    <col min="9989" max="9989" width="3.85546875" style="19" customWidth="1"/>
    <col min="9990" max="9992" width="9.140625" style="19"/>
    <col min="9993" max="9993" width="20.140625" style="19" customWidth="1"/>
    <col min="9994" max="9995" width="9.140625" style="19"/>
    <col min="9996" max="9996" width="15.28515625" style="19" customWidth="1"/>
    <col min="9997" max="10242" width="9.140625" style="19"/>
    <col min="10243" max="10243" width="28.85546875" style="19" customWidth="1"/>
    <col min="10244" max="10244" width="30.140625" style="19" customWidth="1"/>
    <col min="10245" max="10245" width="3.85546875" style="19" customWidth="1"/>
    <col min="10246" max="10248" width="9.140625" style="19"/>
    <col min="10249" max="10249" width="20.140625" style="19" customWidth="1"/>
    <col min="10250" max="10251" width="9.140625" style="19"/>
    <col min="10252" max="10252" width="15.28515625" style="19" customWidth="1"/>
    <col min="10253" max="10498" width="9.140625" style="19"/>
    <col min="10499" max="10499" width="28.85546875" style="19" customWidth="1"/>
    <col min="10500" max="10500" width="30.140625" style="19" customWidth="1"/>
    <col min="10501" max="10501" width="3.85546875" style="19" customWidth="1"/>
    <col min="10502" max="10504" width="9.140625" style="19"/>
    <col min="10505" max="10505" width="20.140625" style="19" customWidth="1"/>
    <col min="10506" max="10507" width="9.140625" style="19"/>
    <col min="10508" max="10508" width="15.28515625" style="19" customWidth="1"/>
    <col min="10509" max="10754" width="9.140625" style="19"/>
    <col min="10755" max="10755" width="28.85546875" style="19" customWidth="1"/>
    <col min="10756" max="10756" width="30.140625" style="19" customWidth="1"/>
    <col min="10757" max="10757" width="3.85546875" style="19" customWidth="1"/>
    <col min="10758" max="10760" width="9.140625" style="19"/>
    <col min="10761" max="10761" width="20.140625" style="19" customWidth="1"/>
    <col min="10762" max="10763" width="9.140625" style="19"/>
    <col min="10764" max="10764" width="15.28515625" style="19" customWidth="1"/>
    <col min="10765" max="11010" width="9.140625" style="19"/>
    <col min="11011" max="11011" width="28.85546875" style="19" customWidth="1"/>
    <col min="11012" max="11012" width="30.140625" style="19" customWidth="1"/>
    <col min="11013" max="11013" width="3.85546875" style="19" customWidth="1"/>
    <col min="11014" max="11016" width="9.140625" style="19"/>
    <col min="11017" max="11017" width="20.140625" style="19" customWidth="1"/>
    <col min="11018" max="11019" width="9.140625" style="19"/>
    <col min="11020" max="11020" width="15.28515625" style="19" customWidth="1"/>
    <col min="11021" max="11266" width="9.140625" style="19"/>
    <col min="11267" max="11267" width="28.85546875" style="19" customWidth="1"/>
    <col min="11268" max="11268" width="30.140625" style="19" customWidth="1"/>
    <col min="11269" max="11269" width="3.85546875" style="19" customWidth="1"/>
    <col min="11270" max="11272" width="9.140625" style="19"/>
    <col min="11273" max="11273" width="20.140625" style="19" customWidth="1"/>
    <col min="11274" max="11275" width="9.140625" style="19"/>
    <col min="11276" max="11276" width="15.28515625" style="19" customWidth="1"/>
    <col min="11277" max="11522" width="9.140625" style="19"/>
    <col min="11523" max="11523" width="28.85546875" style="19" customWidth="1"/>
    <col min="11524" max="11524" width="30.140625" style="19" customWidth="1"/>
    <col min="11525" max="11525" width="3.85546875" style="19" customWidth="1"/>
    <col min="11526" max="11528" width="9.140625" style="19"/>
    <col min="11529" max="11529" width="20.140625" style="19" customWidth="1"/>
    <col min="11530" max="11531" width="9.140625" style="19"/>
    <col min="11532" max="11532" width="15.28515625" style="19" customWidth="1"/>
    <col min="11533" max="11778" width="9.140625" style="19"/>
    <col min="11779" max="11779" width="28.85546875" style="19" customWidth="1"/>
    <col min="11780" max="11780" width="30.140625" style="19" customWidth="1"/>
    <col min="11781" max="11781" width="3.85546875" style="19" customWidth="1"/>
    <col min="11782" max="11784" width="9.140625" style="19"/>
    <col min="11785" max="11785" width="20.140625" style="19" customWidth="1"/>
    <col min="11786" max="11787" width="9.140625" style="19"/>
    <col min="11788" max="11788" width="15.28515625" style="19" customWidth="1"/>
    <col min="11789" max="12034" width="9.140625" style="19"/>
    <col min="12035" max="12035" width="28.85546875" style="19" customWidth="1"/>
    <col min="12036" max="12036" width="30.140625" style="19" customWidth="1"/>
    <col min="12037" max="12037" width="3.85546875" style="19" customWidth="1"/>
    <col min="12038" max="12040" width="9.140625" style="19"/>
    <col min="12041" max="12041" width="20.140625" style="19" customWidth="1"/>
    <col min="12042" max="12043" width="9.140625" style="19"/>
    <col min="12044" max="12044" width="15.28515625" style="19" customWidth="1"/>
    <col min="12045" max="12290" width="9.140625" style="19"/>
    <col min="12291" max="12291" width="28.85546875" style="19" customWidth="1"/>
    <col min="12292" max="12292" width="30.140625" style="19" customWidth="1"/>
    <col min="12293" max="12293" width="3.85546875" style="19" customWidth="1"/>
    <col min="12294" max="12296" width="9.140625" style="19"/>
    <col min="12297" max="12297" width="20.140625" style="19" customWidth="1"/>
    <col min="12298" max="12299" width="9.140625" style="19"/>
    <col min="12300" max="12300" width="15.28515625" style="19" customWidth="1"/>
    <col min="12301" max="12546" width="9.140625" style="19"/>
    <col min="12547" max="12547" width="28.85546875" style="19" customWidth="1"/>
    <col min="12548" max="12548" width="30.140625" style="19" customWidth="1"/>
    <col min="12549" max="12549" width="3.85546875" style="19" customWidth="1"/>
    <col min="12550" max="12552" width="9.140625" style="19"/>
    <col min="12553" max="12553" width="20.140625" style="19" customWidth="1"/>
    <col min="12554" max="12555" width="9.140625" style="19"/>
    <col min="12556" max="12556" width="15.28515625" style="19" customWidth="1"/>
    <col min="12557" max="12802" width="9.140625" style="19"/>
    <col min="12803" max="12803" width="28.85546875" style="19" customWidth="1"/>
    <col min="12804" max="12804" width="30.140625" style="19" customWidth="1"/>
    <col min="12805" max="12805" width="3.85546875" style="19" customWidth="1"/>
    <col min="12806" max="12808" width="9.140625" style="19"/>
    <col min="12809" max="12809" width="20.140625" style="19" customWidth="1"/>
    <col min="12810" max="12811" width="9.140625" style="19"/>
    <col min="12812" max="12812" width="15.28515625" style="19" customWidth="1"/>
    <col min="12813" max="13058" width="9.140625" style="19"/>
    <col min="13059" max="13059" width="28.85546875" style="19" customWidth="1"/>
    <col min="13060" max="13060" width="30.140625" style="19" customWidth="1"/>
    <col min="13061" max="13061" width="3.85546875" style="19" customWidth="1"/>
    <col min="13062" max="13064" width="9.140625" style="19"/>
    <col min="13065" max="13065" width="20.140625" style="19" customWidth="1"/>
    <col min="13066" max="13067" width="9.140625" style="19"/>
    <col min="13068" max="13068" width="15.28515625" style="19" customWidth="1"/>
    <col min="13069" max="13314" width="9.140625" style="19"/>
    <col min="13315" max="13315" width="28.85546875" style="19" customWidth="1"/>
    <col min="13316" max="13316" width="30.140625" style="19" customWidth="1"/>
    <col min="13317" max="13317" width="3.85546875" style="19" customWidth="1"/>
    <col min="13318" max="13320" width="9.140625" style="19"/>
    <col min="13321" max="13321" width="20.140625" style="19" customWidth="1"/>
    <col min="13322" max="13323" width="9.140625" style="19"/>
    <col min="13324" max="13324" width="15.28515625" style="19" customWidth="1"/>
    <col min="13325" max="13570" width="9.140625" style="19"/>
    <col min="13571" max="13571" width="28.85546875" style="19" customWidth="1"/>
    <col min="13572" max="13572" width="30.140625" style="19" customWidth="1"/>
    <col min="13573" max="13573" width="3.85546875" style="19" customWidth="1"/>
    <col min="13574" max="13576" width="9.140625" style="19"/>
    <col min="13577" max="13577" width="20.140625" style="19" customWidth="1"/>
    <col min="13578" max="13579" width="9.140625" style="19"/>
    <col min="13580" max="13580" width="15.28515625" style="19" customWidth="1"/>
    <col min="13581" max="13826" width="9.140625" style="19"/>
    <col min="13827" max="13827" width="28.85546875" style="19" customWidth="1"/>
    <col min="13828" max="13828" width="30.140625" style="19" customWidth="1"/>
    <col min="13829" max="13829" width="3.85546875" style="19" customWidth="1"/>
    <col min="13830" max="13832" width="9.140625" style="19"/>
    <col min="13833" max="13833" width="20.140625" style="19" customWidth="1"/>
    <col min="13834" max="13835" width="9.140625" style="19"/>
    <col min="13836" max="13836" width="15.28515625" style="19" customWidth="1"/>
    <col min="13837" max="14082" width="9.140625" style="19"/>
    <col min="14083" max="14083" width="28.85546875" style="19" customWidth="1"/>
    <col min="14084" max="14084" width="30.140625" style="19" customWidth="1"/>
    <col min="14085" max="14085" width="3.85546875" style="19" customWidth="1"/>
    <col min="14086" max="14088" width="9.140625" style="19"/>
    <col min="14089" max="14089" width="20.140625" style="19" customWidth="1"/>
    <col min="14090" max="14091" width="9.140625" style="19"/>
    <col min="14092" max="14092" width="15.28515625" style="19" customWidth="1"/>
    <col min="14093" max="14338" width="9.140625" style="19"/>
    <col min="14339" max="14339" width="28.85546875" style="19" customWidth="1"/>
    <col min="14340" max="14340" width="30.140625" style="19" customWidth="1"/>
    <col min="14341" max="14341" width="3.85546875" style="19" customWidth="1"/>
    <col min="14342" max="14344" width="9.140625" style="19"/>
    <col min="14345" max="14345" width="20.140625" style="19" customWidth="1"/>
    <col min="14346" max="14347" width="9.140625" style="19"/>
    <col min="14348" max="14348" width="15.28515625" style="19" customWidth="1"/>
    <col min="14349" max="14594" width="9.140625" style="19"/>
    <col min="14595" max="14595" width="28.85546875" style="19" customWidth="1"/>
    <col min="14596" max="14596" width="30.140625" style="19" customWidth="1"/>
    <col min="14597" max="14597" width="3.85546875" style="19" customWidth="1"/>
    <col min="14598" max="14600" width="9.140625" style="19"/>
    <col min="14601" max="14601" width="20.140625" style="19" customWidth="1"/>
    <col min="14602" max="14603" width="9.140625" style="19"/>
    <col min="14604" max="14604" width="15.28515625" style="19" customWidth="1"/>
    <col min="14605" max="14850" width="9.140625" style="19"/>
    <col min="14851" max="14851" width="28.85546875" style="19" customWidth="1"/>
    <col min="14852" max="14852" width="30.140625" style="19" customWidth="1"/>
    <col min="14853" max="14853" width="3.85546875" style="19" customWidth="1"/>
    <col min="14854" max="14856" width="9.140625" style="19"/>
    <col min="14857" max="14857" width="20.140625" style="19" customWidth="1"/>
    <col min="14858" max="14859" width="9.140625" style="19"/>
    <col min="14860" max="14860" width="15.28515625" style="19" customWidth="1"/>
    <col min="14861" max="15106" width="9.140625" style="19"/>
    <col min="15107" max="15107" width="28.85546875" style="19" customWidth="1"/>
    <col min="15108" max="15108" width="30.140625" style="19" customWidth="1"/>
    <col min="15109" max="15109" width="3.85546875" style="19" customWidth="1"/>
    <col min="15110" max="15112" width="9.140625" style="19"/>
    <col min="15113" max="15113" width="20.140625" style="19" customWidth="1"/>
    <col min="15114" max="15115" width="9.140625" style="19"/>
    <col min="15116" max="15116" width="15.28515625" style="19" customWidth="1"/>
    <col min="15117" max="15362" width="9.140625" style="19"/>
    <col min="15363" max="15363" width="28.85546875" style="19" customWidth="1"/>
    <col min="15364" max="15364" width="30.140625" style="19" customWidth="1"/>
    <col min="15365" max="15365" width="3.85546875" style="19" customWidth="1"/>
    <col min="15366" max="15368" width="9.140625" style="19"/>
    <col min="15369" max="15369" width="20.140625" style="19" customWidth="1"/>
    <col min="15370" max="15371" width="9.140625" style="19"/>
    <col min="15372" max="15372" width="15.28515625" style="19" customWidth="1"/>
    <col min="15373" max="15618" width="9.140625" style="19"/>
    <col min="15619" max="15619" width="28.85546875" style="19" customWidth="1"/>
    <col min="15620" max="15620" width="30.140625" style="19" customWidth="1"/>
    <col min="15621" max="15621" width="3.85546875" style="19" customWidth="1"/>
    <col min="15622" max="15624" width="9.140625" style="19"/>
    <col min="15625" max="15625" width="20.140625" style="19" customWidth="1"/>
    <col min="15626" max="15627" width="9.140625" style="19"/>
    <col min="15628" max="15628" width="15.28515625" style="19" customWidth="1"/>
    <col min="15629" max="15874" width="9.140625" style="19"/>
    <col min="15875" max="15875" width="28.85546875" style="19" customWidth="1"/>
    <col min="15876" max="15876" width="30.140625" style="19" customWidth="1"/>
    <col min="15877" max="15877" width="3.85546875" style="19" customWidth="1"/>
    <col min="15878" max="15880" width="9.140625" style="19"/>
    <col min="15881" max="15881" width="20.140625" style="19" customWidth="1"/>
    <col min="15882" max="15883" width="9.140625" style="19"/>
    <col min="15884" max="15884" width="15.28515625" style="19" customWidth="1"/>
    <col min="15885" max="16130" width="9.140625" style="19"/>
    <col min="16131" max="16131" width="28.85546875" style="19" customWidth="1"/>
    <col min="16132" max="16132" width="30.140625" style="19" customWidth="1"/>
    <col min="16133" max="16133" width="3.85546875" style="19" customWidth="1"/>
    <col min="16134" max="16136" width="9.140625" style="19"/>
    <col min="16137" max="16137" width="20.140625" style="19" customWidth="1"/>
    <col min="16138" max="16139" width="9.140625" style="19"/>
    <col min="16140" max="16140" width="15.28515625" style="19" customWidth="1"/>
    <col min="16141" max="16384" width="9.140625" style="19"/>
  </cols>
  <sheetData>
    <row r="1" spans="1:12" ht="13.5" thickBot="1"/>
    <row r="2" spans="1:12" s="6" customFormat="1" ht="24" customHeight="1" thickBot="1">
      <c r="A2" s="511" t="s">
        <v>11</v>
      </c>
      <c r="B2" s="511"/>
      <c r="C2" s="511"/>
      <c r="D2" s="511"/>
      <c r="E2" s="511"/>
      <c r="F2" s="511"/>
      <c r="G2" s="511"/>
      <c r="H2" s="511"/>
      <c r="I2" s="511"/>
      <c r="J2" s="5" t="s">
        <v>12</v>
      </c>
      <c r="K2" s="512">
        <v>2025</v>
      </c>
      <c r="L2" s="512"/>
    </row>
    <row r="3" spans="1:12" s="8" customFormat="1" ht="24" customHeight="1" thickBot="1">
      <c r="A3" s="513" t="s">
        <v>13</v>
      </c>
      <c r="B3" s="513"/>
      <c r="C3" s="513"/>
      <c r="D3" s="513"/>
      <c r="E3" s="513"/>
      <c r="F3" s="513"/>
      <c r="G3" s="513"/>
      <c r="H3" s="513"/>
      <c r="I3" s="513"/>
      <c r="J3" s="7" t="s">
        <v>14</v>
      </c>
      <c r="K3" s="514" t="s">
        <v>732</v>
      </c>
      <c r="L3" s="514"/>
    </row>
    <row r="4" spans="1:12" s="8" customFormat="1" ht="23.25" customHeight="1">
      <c r="A4" s="9"/>
      <c r="B4" s="9"/>
      <c r="C4" s="9"/>
      <c r="D4" s="9"/>
      <c r="E4" s="9"/>
      <c r="F4" s="9"/>
      <c r="G4" s="9"/>
      <c r="H4" s="9"/>
      <c r="I4" s="9"/>
    </row>
    <row r="5" spans="1:12" s="8" customFormat="1" ht="23.25" customHeight="1">
      <c r="A5" s="9"/>
      <c r="B5" s="9"/>
      <c r="C5" s="9"/>
      <c r="D5" s="9"/>
      <c r="E5" s="9"/>
      <c r="F5" s="9"/>
      <c r="G5" s="9"/>
      <c r="H5" s="9"/>
      <c r="I5" s="9"/>
    </row>
    <row r="6" spans="1:12" s="8" customFormat="1" ht="23.25" customHeight="1">
      <c r="A6" s="515" t="s">
        <v>15</v>
      </c>
      <c r="B6" s="515"/>
      <c r="C6" s="515"/>
      <c r="D6" s="515"/>
      <c r="E6" s="515"/>
      <c r="F6" s="515"/>
      <c r="G6" s="515"/>
      <c r="H6" s="515"/>
      <c r="I6" s="515"/>
      <c r="J6" s="515"/>
      <c r="L6" s="10"/>
    </row>
    <row r="7" spans="1:12" s="8" customFormat="1" ht="33.75" customHeight="1" thickBot="1">
      <c r="A7" s="515"/>
      <c r="B7" s="515"/>
      <c r="C7" s="515"/>
      <c r="D7" s="515"/>
      <c r="E7" s="515"/>
      <c r="F7" s="515"/>
      <c r="G7" s="515"/>
      <c r="H7" s="515"/>
      <c r="I7" s="515"/>
      <c r="J7" s="515"/>
      <c r="K7" s="5"/>
      <c r="L7" s="10"/>
    </row>
    <row r="8" spans="1:12" s="8" customFormat="1" ht="23.25" customHeight="1" thickBot="1">
      <c r="A8" s="9"/>
      <c r="B8" s="508" t="s">
        <v>16</v>
      </c>
      <c r="C8" s="508"/>
      <c r="D8" s="509" t="s">
        <v>17</v>
      </c>
      <c r="E8" s="509"/>
      <c r="F8" s="509"/>
      <c r="G8" s="509"/>
      <c r="H8" s="509"/>
      <c r="I8" s="509"/>
      <c r="J8" s="509"/>
      <c r="K8" s="510" t="s">
        <v>10</v>
      </c>
      <c r="L8" s="510"/>
    </row>
    <row r="9" spans="1:12" s="11" customFormat="1" ht="24.75" customHeight="1">
      <c r="K9" s="12"/>
      <c r="L9" s="12"/>
    </row>
    <row r="10" spans="1:12" s="11" customFormat="1" ht="28.5" customHeight="1">
      <c r="A10" s="13"/>
      <c r="B10" s="13"/>
      <c r="C10" s="14" t="s">
        <v>18</v>
      </c>
      <c r="D10" s="517" t="s">
        <v>19</v>
      </c>
      <c r="E10" s="517"/>
      <c r="F10" s="517"/>
      <c r="G10" s="517"/>
      <c r="H10" s="517"/>
      <c r="I10" s="517"/>
      <c r="J10" s="517"/>
      <c r="K10" s="517"/>
      <c r="L10" s="517"/>
    </row>
    <row r="11" spans="1:12" s="11" customFormat="1" ht="28.5" customHeight="1">
      <c r="A11" s="13"/>
      <c r="B11" s="13"/>
      <c r="C11" s="14" t="s">
        <v>20</v>
      </c>
      <c r="D11" s="518" t="s">
        <v>21</v>
      </c>
      <c r="E11" s="518"/>
      <c r="F11" s="518"/>
      <c r="G11" s="518"/>
      <c r="H11" s="518"/>
      <c r="I11" s="518"/>
      <c r="J11" s="518"/>
      <c r="K11" s="518"/>
      <c r="L11" s="518"/>
    </row>
    <row r="12" spans="1:12" s="11" customFormat="1" ht="28.5" customHeight="1">
      <c r="A12" s="13"/>
      <c r="B12" s="13"/>
      <c r="C12" s="14" t="s">
        <v>22</v>
      </c>
      <c r="D12" s="519">
        <v>5363</v>
      </c>
      <c r="E12" s="519"/>
      <c r="F12" s="519"/>
      <c r="G12" s="519"/>
      <c r="H12" s="519"/>
      <c r="I12" s="519"/>
      <c r="J12" s="519"/>
      <c r="K12" s="519"/>
      <c r="L12" s="519"/>
    </row>
    <row r="13" spans="1:12" s="11" customFormat="1" ht="28.5" customHeight="1">
      <c r="A13" s="520" t="s">
        <v>23</v>
      </c>
      <c r="B13" s="520"/>
      <c r="C13" s="520"/>
      <c r="D13" s="517" t="s">
        <v>24</v>
      </c>
      <c r="E13" s="517"/>
      <c r="F13" s="517"/>
      <c r="G13" s="517"/>
      <c r="H13" s="517"/>
      <c r="I13" s="517"/>
      <c r="J13" s="517"/>
      <c r="K13" s="517"/>
      <c r="L13" s="517"/>
    </row>
    <row r="14" spans="1:12" s="11" customFormat="1" ht="19.5">
      <c r="A14" s="13"/>
      <c r="B14" s="13"/>
      <c r="C14" s="14"/>
      <c r="D14" s="15"/>
      <c r="E14" s="15"/>
      <c r="F14" s="15"/>
      <c r="G14" s="15"/>
      <c r="H14" s="15"/>
      <c r="I14" s="15"/>
    </row>
    <row r="15" spans="1:12" s="11" customFormat="1" ht="28.5" customHeight="1">
      <c r="A15" s="16"/>
      <c r="B15" s="16"/>
      <c r="C15" s="17" t="s">
        <v>25</v>
      </c>
      <c r="D15" s="521" t="s">
        <v>26</v>
      </c>
      <c r="E15" s="521"/>
      <c r="F15" s="521"/>
      <c r="G15" s="521"/>
      <c r="H15" s="521"/>
      <c r="I15" s="521"/>
      <c r="J15" s="521"/>
      <c r="K15" s="521"/>
      <c r="L15" s="521"/>
    </row>
    <row r="16" spans="1:12" s="11" customFormat="1" ht="28.5" customHeight="1">
      <c r="A16" s="16"/>
      <c r="B16" s="16"/>
      <c r="C16" s="17" t="s">
        <v>27</v>
      </c>
      <c r="D16" s="516" t="s">
        <v>28</v>
      </c>
      <c r="E16" s="516"/>
      <c r="F16" s="516"/>
      <c r="G16" s="516"/>
      <c r="H16" s="516"/>
      <c r="I16" s="516"/>
      <c r="J16" s="516"/>
      <c r="K16" s="516"/>
      <c r="L16" s="516"/>
    </row>
    <row r="17" spans="1:39" s="11" customFormat="1" ht="19.5">
      <c r="A17" s="16"/>
      <c r="B17" s="16"/>
      <c r="C17" s="16"/>
      <c r="D17" s="15"/>
      <c r="E17" s="15"/>
      <c r="F17" s="15"/>
      <c r="G17" s="15"/>
      <c r="H17" s="15"/>
      <c r="I17" s="15"/>
    </row>
    <row r="18" spans="1:39" s="11" customFormat="1" ht="28.5" customHeight="1">
      <c r="A18" s="522" t="s">
        <v>29</v>
      </c>
      <c r="B18" s="522"/>
      <c r="C18" s="522"/>
      <c r="D18" s="516" t="s">
        <v>721</v>
      </c>
      <c r="E18" s="516"/>
      <c r="F18" s="516"/>
      <c r="G18" s="516"/>
      <c r="H18" s="516"/>
      <c r="I18" s="516"/>
      <c r="J18" s="516"/>
      <c r="K18" s="516"/>
      <c r="L18" s="516"/>
    </row>
    <row r="19" spans="1:39" s="11" customFormat="1" ht="28.5" customHeight="1">
      <c r="A19" s="16"/>
      <c r="B19" s="16"/>
      <c r="C19" s="18" t="s">
        <v>7</v>
      </c>
      <c r="D19" s="516" t="s">
        <v>180</v>
      </c>
      <c r="E19" s="516"/>
      <c r="F19" s="516"/>
      <c r="G19" s="516"/>
      <c r="H19" s="516"/>
      <c r="I19" s="516"/>
      <c r="J19" s="516"/>
      <c r="K19" s="516"/>
      <c r="L19" s="516"/>
    </row>
    <row r="20" spans="1:39" ht="28.5" customHeight="1">
      <c r="A20" s="16"/>
      <c r="B20" s="16"/>
      <c r="C20" s="18" t="s">
        <v>8</v>
      </c>
      <c r="D20" s="516" t="s">
        <v>722</v>
      </c>
      <c r="E20" s="516"/>
      <c r="F20" s="516"/>
      <c r="G20" s="516"/>
      <c r="H20" s="516"/>
      <c r="I20" s="516"/>
      <c r="J20" s="516"/>
      <c r="K20" s="516"/>
      <c r="L20" s="516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</row>
    <row r="21" spans="1:39" ht="28.5" customHeight="1">
      <c r="A21" s="16"/>
      <c r="B21" s="16"/>
      <c r="C21" s="18" t="s">
        <v>9</v>
      </c>
      <c r="D21" s="516" t="s">
        <v>723</v>
      </c>
      <c r="E21" s="516"/>
      <c r="F21" s="516"/>
      <c r="G21" s="516"/>
      <c r="H21" s="516"/>
      <c r="I21" s="516"/>
      <c r="J21" s="516"/>
      <c r="K21" s="516"/>
      <c r="L21" s="516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</row>
    <row r="24" spans="1:39" ht="28.5" customHeight="1"/>
    <row r="25" spans="1:39" ht="28.5" customHeight="1"/>
    <row r="26" spans="1:39" ht="28.5" customHeight="1"/>
    <row r="27" spans="1:39" ht="28.5" customHeight="1"/>
    <row r="28" spans="1:39" ht="28.5" customHeight="1"/>
    <row r="29" spans="1:39" ht="28.5" customHeight="1"/>
    <row r="30" spans="1:39" ht="28.5" customHeight="1"/>
    <row r="31" spans="1:39" ht="28.5" customHeight="1"/>
    <row r="32" spans="1:39" ht="28.5" customHeight="1"/>
    <row r="33" ht="28.5" customHeight="1"/>
    <row r="34" ht="28.5" customHeight="1"/>
  </sheetData>
  <sheetProtection password="CC4F" sheet="1"/>
  <mergeCells count="20">
    <mergeCell ref="D21:L21"/>
    <mergeCell ref="D10:L10"/>
    <mergeCell ref="D11:L11"/>
    <mergeCell ref="D12:L12"/>
    <mergeCell ref="A13:C13"/>
    <mergeCell ref="D13:L13"/>
    <mergeCell ref="D15:L15"/>
    <mergeCell ref="D16:L16"/>
    <mergeCell ref="A18:C18"/>
    <mergeCell ref="D18:L18"/>
    <mergeCell ref="D19:L19"/>
    <mergeCell ref="D20:L20"/>
    <mergeCell ref="B8:C8"/>
    <mergeCell ref="D8:J8"/>
    <mergeCell ref="K8:L8"/>
    <mergeCell ref="A2:I2"/>
    <mergeCell ref="K2:L2"/>
    <mergeCell ref="A3:I3"/>
    <mergeCell ref="K3:L3"/>
    <mergeCell ref="A6:J7"/>
  </mergeCells>
  <printOptions horizontalCentered="1"/>
  <pageMargins left="0.78749999999999998" right="0.78749999999999998" top="1.0402777777777779" bottom="0.47222222222222221" header="0.51180555555555551" footer="0.51180555555555551"/>
  <pageSetup paperSize="9" scale="75" firstPageNumber="0" orientation="landscape" horizontalDpi="300" verticalDpi="300" r:id="rId1"/>
  <headerFooter alignWithMargins="0"/>
  <colBreaks count="1" manualBreakCount="1">
    <brk id="38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897"/>
  <sheetViews>
    <sheetView showGridLines="0" zoomScaleNormal="100" workbookViewId="0">
      <selection activeCell="H36" sqref="H36"/>
    </sheetView>
  </sheetViews>
  <sheetFormatPr defaultColWidth="11.42578125" defaultRowHeight="12.75"/>
  <cols>
    <col min="1" max="1" width="8.42578125" style="409" customWidth="1"/>
    <col min="2" max="2" width="7.42578125" style="412" customWidth="1"/>
    <col min="3" max="3" width="39.7109375" style="409" customWidth="1"/>
    <col min="4" max="4" width="8.42578125" style="411" customWidth="1"/>
    <col min="5" max="5" width="37.28515625" style="409" customWidth="1"/>
    <col min="6" max="6" width="13" style="411" customWidth="1"/>
    <col min="7" max="7" width="15.28515625" style="409" customWidth="1"/>
    <col min="8" max="8" width="11.42578125" style="409"/>
    <col min="9" max="9" width="34.140625" style="409" customWidth="1"/>
    <col min="10" max="10" width="39.42578125" style="409" customWidth="1"/>
    <col min="11" max="11" width="11.42578125" style="409"/>
    <col min="12" max="12" width="83.85546875" style="410" customWidth="1"/>
    <col min="13" max="17" width="11.42578125" style="409"/>
    <col min="18" max="18" width="12.28515625" style="409" customWidth="1"/>
    <col min="19" max="256" width="11.42578125" style="409"/>
    <col min="257" max="257" width="8.42578125" style="409" customWidth="1"/>
    <col min="258" max="258" width="7.42578125" style="409" customWidth="1"/>
    <col min="259" max="259" width="39.7109375" style="409" customWidth="1"/>
    <col min="260" max="260" width="8.42578125" style="409" customWidth="1"/>
    <col min="261" max="261" width="37.28515625" style="409" customWidth="1"/>
    <col min="262" max="262" width="13" style="409" customWidth="1"/>
    <col min="263" max="263" width="15.28515625" style="409" customWidth="1"/>
    <col min="264" max="264" width="11.42578125" style="409"/>
    <col min="265" max="265" width="34.140625" style="409" customWidth="1"/>
    <col min="266" max="266" width="39.42578125" style="409" customWidth="1"/>
    <col min="267" max="267" width="11.42578125" style="409"/>
    <col min="268" max="268" width="83.85546875" style="409" customWidth="1"/>
    <col min="269" max="273" width="11.42578125" style="409"/>
    <col min="274" max="274" width="12.28515625" style="409" customWidth="1"/>
    <col min="275" max="512" width="11.42578125" style="409"/>
    <col min="513" max="513" width="8.42578125" style="409" customWidth="1"/>
    <col min="514" max="514" width="7.42578125" style="409" customWidth="1"/>
    <col min="515" max="515" width="39.7109375" style="409" customWidth="1"/>
    <col min="516" max="516" width="8.42578125" style="409" customWidth="1"/>
    <col min="517" max="517" width="37.28515625" style="409" customWidth="1"/>
    <col min="518" max="518" width="13" style="409" customWidth="1"/>
    <col min="519" max="519" width="15.28515625" style="409" customWidth="1"/>
    <col min="520" max="520" width="11.42578125" style="409"/>
    <col min="521" max="521" width="34.140625" style="409" customWidth="1"/>
    <col min="522" max="522" width="39.42578125" style="409" customWidth="1"/>
    <col min="523" max="523" width="11.42578125" style="409"/>
    <col min="524" max="524" width="83.85546875" style="409" customWidth="1"/>
    <col min="525" max="529" width="11.42578125" style="409"/>
    <col min="530" max="530" width="12.28515625" style="409" customWidth="1"/>
    <col min="531" max="768" width="11.42578125" style="409"/>
    <col min="769" max="769" width="8.42578125" style="409" customWidth="1"/>
    <col min="770" max="770" width="7.42578125" style="409" customWidth="1"/>
    <col min="771" max="771" width="39.7109375" style="409" customWidth="1"/>
    <col min="772" max="772" width="8.42578125" style="409" customWidth="1"/>
    <col min="773" max="773" width="37.28515625" style="409" customWidth="1"/>
    <col min="774" max="774" width="13" style="409" customWidth="1"/>
    <col min="775" max="775" width="15.28515625" style="409" customWidth="1"/>
    <col min="776" max="776" width="11.42578125" style="409"/>
    <col min="777" max="777" width="34.140625" style="409" customWidth="1"/>
    <col min="778" max="778" width="39.42578125" style="409" customWidth="1"/>
    <col min="779" max="779" width="11.42578125" style="409"/>
    <col min="780" max="780" width="83.85546875" style="409" customWidth="1"/>
    <col min="781" max="785" width="11.42578125" style="409"/>
    <col min="786" max="786" width="12.28515625" style="409" customWidth="1"/>
    <col min="787" max="1024" width="11.42578125" style="409"/>
    <col min="1025" max="1025" width="8.42578125" style="409" customWidth="1"/>
    <col min="1026" max="1026" width="7.42578125" style="409" customWidth="1"/>
    <col min="1027" max="1027" width="39.7109375" style="409" customWidth="1"/>
    <col min="1028" max="1028" width="8.42578125" style="409" customWidth="1"/>
    <col min="1029" max="1029" width="37.28515625" style="409" customWidth="1"/>
    <col min="1030" max="1030" width="13" style="409" customWidth="1"/>
    <col min="1031" max="1031" width="15.28515625" style="409" customWidth="1"/>
    <col min="1032" max="1032" width="11.42578125" style="409"/>
    <col min="1033" max="1033" width="34.140625" style="409" customWidth="1"/>
    <col min="1034" max="1034" width="39.42578125" style="409" customWidth="1"/>
    <col min="1035" max="1035" width="11.42578125" style="409"/>
    <col min="1036" max="1036" width="83.85546875" style="409" customWidth="1"/>
    <col min="1037" max="1041" width="11.42578125" style="409"/>
    <col min="1042" max="1042" width="12.28515625" style="409" customWidth="1"/>
    <col min="1043" max="1280" width="11.42578125" style="409"/>
    <col min="1281" max="1281" width="8.42578125" style="409" customWidth="1"/>
    <col min="1282" max="1282" width="7.42578125" style="409" customWidth="1"/>
    <col min="1283" max="1283" width="39.7109375" style="409" customWidth="1"/>
    <col min="1284" max="1284" width="8.42578125" style="409" customWidth="1"/>
    <col min="1285" max="1285" width="37.28515625" style="409" customWidth="1"/>
    <col min="1286" max="1286" width="13" style="409" customWidth="1"/>
    <col min="1287" max="1287" width="15.28515625" style="409" customWidth="1"/>
    <col min="1288" max="1288" width="11.42578125" style="409"/>
    <col min="1289" max="1289" width="34.140625" style="409" customWidth="1"/>
    <col min="1290" max="1290" width="39.42578125" style="409" customWidth="1"/>
    <col min="1291" max="1291" width="11.42578125" style="409"/>
    <col min="1292" max="1292" width="83.85546875" style="409" customWidth="1"/>
    <col min="1293" max="1297" width="11.42578125" style="409"/>
    <col min="1298" max="1298" width="12.28515625" style="409" customWidth="1"/>
    <col min="1299" max="1536" width="11.42578125" style="409"/>
    <col min="1537" max="1537" width="8.42578125" style="409" customWidth="1"/>
    <col min="1538" max="1538" width="7.42578125" style="409" customWidth="1"/>
    <col min="1539" max="1539" width="39.7109375" style="409" customWidth="1"/>
    <col min="1540" max="1540" width="8.42578125" style="409" customWidth="1"/>
    <col min="1541" max="1541" width="37.28515625" style="409" customWidth="1"/>
    <col min="1542" max="1542" width="13" style="409" customWidth="1"/>
    <col min="1543" max="1543" width="15.28515625" style="409" customWidth="1"/>
    <col min="1544" max="1544" width="11.42578125" style="409"/>
    <col min="1545" max="1545" width="34.140625" style="409" customWidth="1"/>
    <col min="1546" max="1546" width="39.42578125" style="409" customWidth="1"/>
    <col min="1547" max="1547" width="11.42578125" style="409"/>
    <col min="1548" max="1548" width="83.85546875" style="409" customWidth="1"/>
    <col min="1549" max="1553" width="11.42578125" style="409"/>
    <col min="1554" max="1554" width="12.28515625" style="409" customWidth="1"/>
    <col min="1555" max="1792" width="11.42578125" style="409"/>
    <col min="1793" max="1793" width="8.42578125" style="409" customWidth="1"/>
    <col min="1794" max="1794" width="7.42578125" style="409" customWidth="1"/>
    <col min="1795" max="1795" width="39.7109375" style="409" customWidth="1"/>
    <col min="1796" max="1796" width="8.42578125" style="409" customWidth="1"/>
    <col min="1797" max="1797" width="37.28515625" style="409" customWidth="1"/>
    <col min="1798" max="1798" width="13" style="409" customWidth="1"/>
    <col min="1799" max="1799" width="15.28515625" style="409" customWidth="1"/>
    <col min="1800" max="1800" width="11.42578125" style="409"/>
    <col min="1801" max="1801" width="34.140625" style="409" customWidth="1"/>
    <col min="1802" max="1802" width="39.42578125" style="409" customWidth="1"/>
    <col min="1803" max="1803" width="11.42578125" style="409"/>
    <col min="1804" max="1804" width="83.85546875" style="409" customWidth="1"/>
    <col min="1805" max="1809" width="11.42578125" style="409"/>
    <col min="1810" max="1810" width="12.28515625" style="409" customWidth="1"/>
    <col min="1811" max="2048" width="11.42578125" style="409"/>
    <col min="2049" max="2049" width="8.42578125" style="409" customWidth="1"/>
    <col min="2050" max="2050" width="7.42578125" style="409" customWidth="1"/>
    <col min="2051" max="2051" width="39.7109375" style="409" customWidth="1"/>
    <col min="2052" max="2052" width="8.42578125" style="409" customWidth="1"/>
    <col min="2053" max="2053" width="37.28515625" style="409" customWidth="1"/>
    <col min="2054" max="2054" width="13" style="409" customWidth="1"/>
    <col min="2055" max="2055" width="15.28515625" style="409" customWidth="1"/>
    <col min="2056" max="2056" width="11.42578125" style="409"/>
    <col min="2057" max="2057" width="34.140625" style="409" customWidth="1"/>
    <col min="2058" max="2058" width="39.42578125" style="409" customWidth="1"/>
    <col min="2059" max="2059" width="11.42578125" style="409"/>
    <col min="2060" max="2060" width="83.85546875" style="409" customWidth="1"/>
    <col min="2061" max="2065" width="11.42578125" style="409"/>
    <col min="2066" max="2066" width="12.28515625" style="409" customWidth="1"/>
    <col min="2067" max="2304" width="11.42578125" style="409"/>
    <col min="2305" max="2305" width="8.42578125" style="409" customWidth="1"/>
    <col min="2306" max="2306" width="7.42578125" style="409" customWidth="1"/>
    <col min="2307" max="2307" width="39.7109375" style="409" customWidth="1"/>
    <col min="2308" max="2308" width="8.42578125" style="409" customWidth="1"/>
    <col min="2309" max="2309" width="37.28515625" style="409" customWidth="1"/>
    <col min="2310" max="2310" width="13" style="409" customWidth="1"/>
    <col min="2311" max="2311" width="15.28515625" style="409" customWidth="1"/>
    <col min="2312" max="2312" width="11.42578125" style="409"/>
    <col min="2313" max="2313" width="34.140625" style="409" customWidth="1"/>
    <col min="2314" max="2314" width="39.42578125" style="409" customWidth="1"/>
    <col min="2315" max="2315" width="11.42578125" style="409"/>
    <col min="2316" max="2316" width="83.85546875" style="409" customWidth="1"/>
    <col min="2317" max="2321" width="11.42578125" style="409"/>
    <col min="2322" max="2322" width="12.28515625" style="409" customWidth="1"/>
    <col min="2323" max="2560" width="11.42578125" style="409"/>
    <col min="2561" max="2561" width="8.42578125" style="409" customWidth="1"/>
    <col min="2562" max="2562" width="7.42578125" style="409" customWidth="1"/>
    <col min="2563" max="2563" width="39.7109375" style="409" customWidth="1"/>
    <col min="2564" max="2564" width="8.42578125" style="409" customWidth="1"/>
    <col min="2565" max="2565" width="37.28515625" style="409" customWidth="1"/>
    <col min="2566" max="2566" width="13" style="409" customWidth="1"/>
    <col min="2567" max="2567" width="15.28515625" style="409" customWidth="1"/>
    <col min="2568" max="2568" width="11.42578125" style="409"/>
    <col min="2569" max="2569" width="34.140625" style="409" customWidth="1"/>
    <col min="2570" max="2570" width="39.42578125" style="409" customWidth="1"/>
    <col min="2571" max="2571" width="11.42578125" style="409"/>
    <col min="2572" max="2572" width="83.85546875" style="409" customWidth="1"/>
    <col min="2573" max="2577" width="11.42578125" style="409"/>
    <col min="2578" max="2578" width="12.28515625" style="409" customWidth="1"/>
    <col min="2579" max="2816" width="11.42578125" style="409"/>
    <col min="2817" max="2817" width="8.42578125" style="409" customWidth="1"/>
    <col min="2818" max="2818" width="7.42578125" style="409" customWidth="1"/>
    <col min="2819" max="2819" width="39.7109375" style="409" customWidth="1"/>
    <col min="2820" max="2820" width="8.42578125" style="409" customWidth="1"/>
    <col min="2821" max="2821" width="37.28515625" style="409" customWidth="1"/>
    <col min="2822" max="2822" width="13" style="409" customWidth="1"/>
    <col min="2823" max="2823" width="15.28515625" style="409" customWidth="1"/>
    <col min="2824" max="2824" width="11.42578125" style="409"/>
    <col min="2825" max="2825" width="34.140625" style="409" customWidth="1"/>
    <col min="2826" max="2826" width="39.42578125" style="409" customWidth="1"/>
    <col min="2827" max="2827" width="11.42578125" style="409"/>
    <col min="2828" max="2828" width="83.85546875" style="409" customWidth="1"/>
    <col min="2829" max="2833" width="11.42578125" style="409"/>
    <col min="2834" max="2834" width="12.28515625" style="409" customWidth="1"/>
    <col min="2835" max="3072" width="11.42578125" style="409"/>
    <col min="3073" max="3073" width="8.42578125" style="409" customWidth="1"/>
    <col min="3074" max="3074" width="7.42578125" style="409" customWidth="1"/>
    <col min="3075" max="3075" width="39.7109375" style="409" customWidth="1"/>
    <col min="3076" max="3076" width="8.42578125" style="409" customWidth="1"/>
    <col min="3077" max="3077" width="37.28515625" style="409" customWidth="1"/>
    <col min="3078" max="3078" width="13" style="409" customWidth="1"/>
    <col min="3079" max="3079" width="15.28515625" style="409" customWidth="1"/>
    <col min="3080" max="3080" width="11.42578125" style="409"/>
    <col min="3081" max="3081" width="34.140625" style="409" customWidth="1"/>
    <col min="3082" max="3082" width="39.42578125" style="409" customWidth="1"/>
    <col min="3083" max="3083" width="11.42578125" style="409"/>
    <col min="3084" max="3084" width="83.85546875" style="409" customWidth="1"/>
    <col min="3085" max="3089" width="11.42578125" style="409"/>
    <col min="3090" max="3090" width="12.28515625" style="409" customWidth="1"/>
    <col min="3091" max="3328" width="11.42578125" style="409"/>
    <col min="3329" max="3329" width="8.42578125" style="409" customWidth="1"/>
    <col min="3330" max="3330" width="7.42578125" style="409" customWidth="1"/>
    <col min="3331" max="3331" width="39.7109375" style="409" customWidth="1"/>
    <col min="3332" max="3332" width="8.42578125" style="409" customWidth="1"/>
    <col min="3333" max="3333" width="37.28515625" style="409" customWidth="1"/>
    <col min="3334" max="3334" width="13" style="409" customWidth="1"/>
    <col min="3335" max="3335" width="15.28515625" style="409" customWidth="1"/>
    <col min="3336" max="3336" width="11.42578125" style="409"/>
    <col min="3337" max="3337" width="34.140625" style="409" customWidth="1"/>
    <col min="3338" max="3338" width="39.42578125" style="409" customWidth="1"/>
    <col min="3339" max="3339" width="11.42578125" style="409"/>
    <col min="3340" max="3340" width="83.85546875" style="409" customWidth="1"/>
    <col min="3341" max="3345" width="11.42578125" style="409"/>
    <col min="3346" max="3346" width="12.28515625" style="409" customWidth="1"/>
    <col min="3347" max="3584" width="11.42578125" style="409"/>
    <col min="3585" max="3585" width="8.42578125" style="409" customWidth="1"/>
    <col min="3586" max="3586" width="7.42578125" style="409" customWidth="1"/>
    <col min="3587" max="3587" width="39.7109375" style="409" customWidth="1"/>
    <col min="3588" max="3588" width="8.42578125" style="409" customWidth="1"/>
    <col min="3589" max="3589" width="37.28515625" style="409" customWidth="1"/>
    <col min="3590" max="3590" width="13" style="409" customWidth="1"/>
    <col min="3591" max="3591" width="15.28515625" style="409" customWidth="1"/>
    <col min="3592" max="3592" width="11.42578125" style="409"/>
    <col min="3593" max="3593" width="34.140625" style="409" customWidth="1"/>
    <col min="3594" max="3594" width="39.42578125" style="409" customWidth="1"/>
    <col min="3595" max="3595" width="11.42578125" style="409"/>
    <col min="3596" max="3596" width="83.85546875" style="409" customWidth="1"/>
    <col min="3597" max="3601" width="11.42578125" style="409"/>
    <col min="3602" max="3602" width="12.28515625" style="409" customWidth="1"/>
    <col min="3603" max="3840" width="11.42578125" style="409"/>
    <col min="3841" max="3841" width="8.42578125" style="409" customWidth="1"/>
    <col min="3842" max="3842" width="7.42578125" style="409" customWidth="1"/>
    <col min="3843" max="3843" width="39.7109375" style="409" customWidth="1"/>
    <col min="3844" max="3844" width="8.42578125" style="409" customWidth="1"/>
    <col min="3845" max="3845" width="37.28515625" style="409" customWidth="1"/>
    <col min="3846" max="3846" width="13" style="409" customWidth="1"/>
    <col min="3847" max="3847" width="15.28515625" style="409" customWidth="1"/>
    <col min="3848" max="3848" width="11.42578125" style="409"/>
    <col min="3849" max="3849" width="34.140625" style="409" customWidth="1"/>
    <col min="3850" max="3850" width="39.42578125" style="409" customWidth="1"/>
    <col min="3851" max="3851" width="11.42578125" style="409"/>
    <col min="3852" max="3852" width="83.85546875" style="409" customWidth="1"/>
    <col min="3853" max="3857" width="11.42578125" style="409"/>
    <col min="3858" max="3858" width="12.28515625" style="409" customWidth="1"/>
    <col min="3859" max="4096" width="11.42578125" style="409"/>
    <col min="4097" max="4097" width="8.42578125" style="409" customWidth="1"/>
    <col min="4098" max="4098" width="7.42578125" style="409" customWidth="1"/>
    <col min="4099" max="4099" width="39.7109375" style="409" customWidth="1"/>
    <col min="4100" max="4100" width="8.42578125" style="409" customWidth="1"/>
    <col min="4101" max="4101" width="37.28515625" style="409" customWidth="1"/>
    <col min="4102" max="4102" width="13" style="409" customWidth="1"/>
    <col min="4103" max="4103" width="15.28515625" style="409" customWidth="1"/>
    <col min="4104" max="4104" width="11.42578125" style="409"/>
    <col min="4105" max="4105" width="34.140625" style="409" customWidth="1"/>
    <col min="4106" max="4106" width="39.42578125" style="409" customWidth="1"/>
    <col min="4107" max="4107" width="11.42578125" style="409"/>
    <col min="4108" max="4108" width="83.85546875" style="409" customWidth="1"/>
    <col min="4109" max="4113" width="11.42578125" style="409"/>
    <col min="4114" max="4114" width="12.28515625" style="409" customWidth="1"/>
    <col min="4115" max="4352" width="11.42578125" style="409"/>
    <col min="4353" max="4353" width="8.42578125" style="409" customWidth="1"/>
    <col min="4354" max="4354" width="7.42578125" style="409" customWidth="1"/>
    <col min="4355" max="4355" width="39.7109375" style="409" customWidth="1"/>
    <col min="4356" max="4356" width="8.42578125" style="409" customWidth="1"/>
    <col min="4357" max="4357" width="37.28515625" style="409" customWidth="1"/>
    <col min="4358" max="4358" width="13" style="409" customWidth="1"/>
    <col min="4359" max="4359" width="15.28515625" style="409" customWidth="1"/>
    <col min="4360" max="4360" width="11.42578125" style="409"/>
    <col min="4361" max="4361" width="34.140625" style="409" customWidth="1"/>
    <col min="4362" max="4362" width="39.42578125" style="409" customWidth="1"/>
    <col min="4363" max="4363" width="11.42578125" style="409"/>
    <col min="4364" max="4364" width="83.85546875" style="409" customWidth="1"/>
    <col min="4365" max="4369" width="11.42578125" style="409"/>
    <col min="4370" max="4370" width="12.28515625" style="409" customWidth="1"/>
    <col min="4371" max="4608" width="11.42578125" style="409"/>
    <col min="4609" max="4609" width="8.42578125" style="409" customWidth="1"/>
    <col min="4610" max="4610" width="7.42578125" style="409" customWidth="1"/>
    <col min="4611" max="4611" width="39.7109375" style="409" customWidth="1"/>
    <col min="4612" max="4612" width="8.42578125" style="409" customWidth="1"/>
    <col min="4613" max="4613" width="37.28515625" style="409" customWidth="1"/>
    <col min="4614" max="4614" width="13" style="409" customWidth="1"/>
    <col min="4615" max="4615" width="15.28515625" style="409" customWidth="1"/>
    <col min="4616" max="4616" width="11.42578125" style="409"/>
    <col min="4617" max="4617" width="34.140625" style="409" customWidth="1"/>
    <col min="4618" max="4618" width="39.42578125" style="409" customWidth="1"/>
    <col min="4619" max="4619" width="11.42578125" style="409"/>
    <col min="4620" max="4620" width="83.85546875" style="409" customWidth="1"/>
    <col min="4621" max="4625" width="11.42578125" style="409"/>
    <col min="4626" max="4626" width="12.28515625" style="409" customWidth="1"/>
    <col min="4627" max="4864" width="11.42578125" style="409"/>
    <col min="4865" max="4865" width="8.42578125" style="409" customWidth="1"/>
    <col min="4866" max="4866" width="7.42578125" style="409" customWidth="1"/>
    <col min="4867" max="4867" width="39.7109375" style="409" customWidth="1"/>
    <col min="4868" max="4868" width="8.42578125" style="409" customWidth="1"/>
    <col min="4869" max="4869" width="37.28515625" style="409" customWidth="1"/>
    <col min="4870" max="4870" width="13" style="409" customWidth="1"/>
    <col min="4871" max="4871" width="15.28515625" style="409" customWidth="1"/>
    <col min="4872" max="4872" width="11.42578125" style="409"/>
    <col min="4873" max="4873" width="34.140625" style="409" customWidth="1"/>
    <col min="4874" max="4874" width="39.42578125" style="409" customWidth="1"/>
    <col min="4875" max="4875" width="11.42578125" style="409"/>
    <col min="4876" max="4876" width="83.85546875" style="409" customWidth="1"/>
    <col min="4877" max="4881" width="11.42578125" style="409"/>
    <col min="4882" max="4882" width="12.28515625" style="409" customWidth="1"/>
    <col min="4883" max="5120" width="11.42578125" style="409"/>
    <col min="5121" max="5121" width="8.42578125" style="409" customWidth="1"/>
    <col min="5122" max="5122" width="7.42578125" style="409" customWidth="1"/>
    <col min="5123" max="5123" width="39.7109375" style="409" customWidth="1"/>
    <col min="5124" max="5124" width="8.42578125" style="409" customWidth="1"/>
    <col min="5125" max="5125" width="37.28515625" style="409" customWidth="1"/>
    <col min="5126" max="5126" width="13" style="409" customWidth="1"/>
    <col min="5127" max="5127" width="15.28515625" style="409" customWidth="1"/>
    <col min="5128" max="5128" width="11.42578125" style="409"/>
    <col min="5129" max="5129" width="34.140625" style="409" customWidth="1"/>
    <col min="5130" max="5130" width="39.42578125" style="409" customWidth="1"/>
    <col min="5131" max="5131" width="11.42578125" style="409"/>
    <col min="5132" max="5132" width="83.85546875" style="409" customWidth="1"/>
    <col min="5133" max="5137" width="11.42578125" style="409"/>
    <col min="5138" max="5138" width="12.28515625" style="409" customWidth="1"/>
    <col min="5139" max="5376" width="11.42578125" style="409"/>
    <col min="5377" max="5377" width="8.42578125" style="409" customWidth="1"/>
    <col min="5378" max="5378" width="7.42578125" style="409" customWidth="1"/>
    <col min="5379" max="5379" width="39.7109375" style="409" customWidth="1"/>
    <col min="5380" max="5380" width="8.42578125" style="409" customWidth="1"/>
    <col min="5381" max="5381" width="37.28515625" style="409" customWidth="1"/>
    <col min="5382" max="5382" width="13" style="409" customWidth="1"/>
    <col min="5383" max="5383" width="15.28515625" style="409" customWidth="1"/>
    <col min="5384" max="5384" width="11.42578125" style="409"/>
    <col min="5385" max="5385" width="34.140625" style="409" customWidth="1"/>
    <col min="5386" max="5386" width="39.42578125" style="409" customWidth="1"/>
    <col min="5387" max="5387" width="11.42578125" style="409"/>
    <col min="5388" max="5388" width="83.85546875" style="409" customWidth="1"/>
    <col min="5389" max="5393" width="11.42578125" style="409"/>
    <col min="5394" max="5394" width="12.28515625" style="409" customWidth="1"/>
    <col min="5395" max="5632" width="11.42578125" style="409"/>
    <col min="5633" max="5633" width="8.42578125" style="409" customWidth="1"/>
    <col min="5634" max="5634" width="7.42578125" style="409" customWidth="1"/>
    <col min="5635" max="5635" width="39.7109375" style="409" customWidth="1"/>
    <col min="5636" max="5636" width="8.42578125" style="409" customWidth="1"/>
    <col min="5637" max="5637" width="37.28515625" style="409" customWidth="1"/>
    <col min="5638" max="5638" width="13" style="409" customWidth="1"/>
    <col min="5639" max="5639" width="15.28515625" style="409" customWidth="1"/>
    <col min="5640" max="5640" width="11.42578125" style="409"/>
    <col min="5641" max="5641" width="34.140625" style="409" customWidth="1"/>
    <col min="5642" max="5642" width="39.42578125" style="409" customWidth="1"/>
    <col min="5643" max="5643" width="11.42578125" style="409"/>
    <col min="5644" max="5644" width="83.85546875" style="409" customWidth="1"/>
    <col min="5645" max="5649" width="11.42578125" style="409"/>
    <col min="5650" max="5650" width="12.28515625" style="409" customWidth="1"/>
    <col min="5651" max="5888" width="11.42578125" style="409"/>
    <col min="5889" max="5889" width="8.42578125" style="409" customWidth="1"/>
    <col min="5890" max="5890" width="7.42578125" style="409" customWidth="1"/>
    <col min="5891" max="5891" width="39.7109375" style="409" customWidth="1"/>
    <col min="5892" max="5892" width="8.42578125" style="409" customWidth="1"/>
    <col min="5893" max="5893" width="37.28515625" style="409" customWidth="1"/>
    <col min="5894" max="5894" width="13" style="409" customWidth="1"/>
    <col min="5895" max="5895" width="15.28515625" style="409" customWidth="1"/>
    <col min="5896" max="5896" width="11.42578125" style="409"/>
    <col min="5897" max="5897" width="34.140625" style="409" customWidth="1"/>
    <col min="5898" max="5898" width="39.42578125" style="409" customWidth="1"/>
    <col min="5899" max="5899" width="11.42578125" style="409"/>
    <col min="5900" max="5900" width="83.85546875" style="409" customWidth="1"/>
    <col min="5901" max="5905" width="11.42578125" style="409"/>
    <col min="5906" max="5906" width="12.28515625" style="409" customWidth="1"/>
    <col min="5907" max="6144" width="11.42578125" style="409"/>
    <col min="6145" max="6145" width="8.42578125" style="409" customWidth="1"/>
    <col min="6146" max="6146" width="7.42578125" style="409" customWidth="1"/>
    <col min="6147" max="6147" width="39.7109375" style="409" customWidth="1"/>
    <col min="6148" max="6148" width="8.42578125" style="409" customWidth="1"/>
    <col min="6149" max="6149" width="37.28515625" style="409" customWidth="1"/>
    <col min="6150" max="6150" width="13" style="409" customWidth="1"/>
    <col min="6151" max="6151" width="15.28515625" style="409" customWidth="1"/>
    <col min="6152" max="6152" width="11.42578125" style="409"/>
    <col min="6153" max="6153" width="34.140625" style="409" customWidth="1"/>
    <col min="6154" max="6154" width="39.42578125" style="409" customWidth="1"/>
    <col min="6155" max="6155" width="11.42578125" style="409"/>
    <col min="6156" max="6156" width="83.85546875" style="409" customWidth="1"/>
    <col min="6157" max="6161" width="11.42578125" style="409"/>
    <col min="6162" max="6162" width="12.28515625" style="409" customWidth="1"/>
    <col min="6163" max="6400" width="11.42578125" style="409"/>
    <col min="6401" max="6401" width="8.42578125" style="409" customWidth="1"/>
    <col min="6402" max="6402" width="7.42578125" style="409" customWidth="1"/>
    <col min="6403" max="6403" width="39.7109375" style="409" customWidth="1"/>
    <col min="6404" max="6404" width="8.42578125" style="409" customWidth="1"/>
    <col min="6405" max="6405" width="37.28515625" style="409" customWidth="1"/>
    <col min="6406" max="6406" width="13" style="409" customWidth="1"/>
    <col min="6407" max="6407" width="15.28515625" style="409" customWidth="1"/>
    <col min="6408" max="6408" width="11.42578125" style="409"/>
    <col min="6409" max="6409" width="34.140625" style="409" customWidth="1"/>
    <col min="6410" max="6410" width="39.42578125" style="409" customWidth="1"/>
    <col min="6411" max="6411" width="11.42578125" style="409"/>
    <col min="6412" max="6412" width="83.85546875" style="409" customWidth="1"/>
    <col min="6413" max="6417" width="11.42578125" style="409"/>
    <col min="6418" max="6418" width="12.28515625" style="409" customWidth="1"/>
    <col min="6419" max="6656" width="11.42578125" style="409"/>
    <col min="6657" max="6657" width="8.42578125" style="409" customWidth="1"/>
    <col min="6658" max="6658" width="7.42578125" style="409" customWidth="1"/>
    <col min="6659" max="6659" width="39.7109375" style="409" customWidth="1"/>
    <col min="6660" max="6660" width="8.42578125" style="409" customWidth="1"/>
    <col min="6661" max="6661" width="37.28515625" style="409" customWidth="1"/>
    <col min="6662" max="6662" width="13" style="409" customWidth="1"/>
    <col min="6663" max="6663" width="15.28515625" style="409" customWidth="1"/>
    <col min="6664" max="6664" width="11.42578125" style="409"/>
    <col min="6665" max="6665" width="34.140625" style="409" customWidth="1"/>
    <col min="6666" max="6666" width="39.42578125" style="409" customWidth="1"/>
    <col min="6667" max="6667" width="11.42578125" style="409"/>
    <col min="6668" max="6668" width="83.85546875" style="409" customWidth="1"/>
    <col min="6669" max="6673" width="11.42578125" style="409"/>
    <col min="6674" max="6674" width="12.28515625" style="409" customWidth="1"/>
    <col min="6675" max="6912" width="11.42578125" style="409"/>
    <col min="6913" max="6913" width="8.42578125" style="409" customWidth="1"/>
    <col min="6914" max="6914" width="7.42578125" style="409" customWidth="1"/>
    <col min="6915" max="6915" width="39.7109375" style="409" customWidth="1"/>
    <col min="6916" max="6916" width="8.42578125" style="409" customWidth="1"/>
    <col min="6917" max="6917" width="37.28515625" style="409" customWidth="1"/>
    <col min="6918" max="6918" width="13" style="409" customWidth="1"/>
    <col min="6919" max="6919" width="15.28515625" style="409" customWidth="1"/>
    <col min="6920" max="6920" width="11.42578125" style="409"/>
    <col min="6921" max="6921" width="34.140625" style="409" customWidth="1"/>
    <col min="6922" max="6922" width="39.42578125" style="409" customWidth="1"/>
    <col min="6923" max="6923" width="11.42578125" style="409"/>
    <col min="6924" max="6924" width="83.85546875" style="409" customWidth="1"/>
    <col min="6925" max="6929" width="11.42578125" style="409"/>
    <col min="6930" max="6930" width="12.28515625" style="409" customWidth="1"/>
    <col min="6931" max="7168" width="11.42578125" style="409"/>
    <col min="7169" max="7169" width="8.42578125" style="409" customWidth="1"/>
    <col min="7170" max="7170" width="7.42578125" style="409" customWidth="1"/>
    <col min="7171" max="7171" width="39.7109375" style="409" customWidth="1"/>
    <col min="7172" max="7172" width="8.42578125" style="409" customWidth="1"/>
    <col min="7173" max="7173" width="37.28515625" style="409" customWidth="1"/>
    <col min="7174" max="7174" width="13" style="409" customWidth="1"/>
    <col min="7175" max="7175" width="15.28515625" style="409" customWidth="1"/>
    <col min="7176" max="7176" width="11.42578125" style="409"/>
    <col min="7177" max="7177" width="34.140625" style="409" customWidth="1"/>
    <col min="7178" max="7178" width="39.42578125" style="409" customWidth="1"/>
    <col min="7179" max="7179" width="11.42578125" style="409"/>
    <col min="7180" max="7180" width="83.85546875" style="409" customWidth="1"/>
    <col min="7181" max="7185" width="11.42578125" style="409"/>
    <col min="7186" max="7186" width="12.28515625" style="409" customWidth="1"/>
    <col min="7187" max="7424" width="11.42578125" style="409"/>
    <col min="7425" max="7425" width="8.42578125" style="409" customWidth="1"/>
    <col min="7426" max="7426" width="7.42578125" style="409" customWidth="1"/>
    <col min="7427" max="7427" width="39.7109375" style="409" customWidth="1"/>
    <col min="7428" max="7428" width="8.42578125" style="409" customWidth="1"/>
    <col min="7429" max="7429" width="37.28515625" style="409" customWidth="1"/>
    <col min="7430" max="7430" width="13" style="409" customWidth="1"/>
    <col min="7431" max="7431" width="15.28515625" style="409" customWidth="1"/>
    <col min="7432" max="7432" width="11.42578125" style="409"/>
    <col min="7433" max="7433" width="34.140625" style="409" customWidth="1"/>
    <col min="7434" max="7434" width="39.42578125" style="409" customWidth="1"/>
    <col min="7435" max="7435" width="11.42578125" style="409"/>
    <col min="7436" max="7436" width="83.85546875" style="409" customWidth="1"/>
    <col min="7437" max="7441" width="11.42578125" style="409"/>
    <col min="7442" max="7442" width="12.28515625" style="409" customWidth="1"/>
    <col min="7443" max="7680" width="11.42578125" style="409"/>
    <col min="7681" max="7681" width="8.42578125" style="409" customWidth="1"/>
    <col min="7682" max="7682" width="7.42578125" style="409" customWidth="1"/>
    <col min="7683" max="7683" width="39.7109375" style="409" customWidth="1"/>
    <col min="7684" max="7684" width="8.42578125" style="409" customWidth="1"/>
    <col min="7685" max="7685" width="37.28515625" style="409" customWidth="1"/>
    <col min="7686" max="7686" width="13" style="409" customWidth="1"/>
    <col min="7687" max="7687" width="15.28515625" style="409" customWidth="1"/>
    <col min="7688" max="7688" width="11.42578125" style="409"/>
    <col min="7689" max="7689" width="34.140625" style="409" customWidth="1"/>
    <col min="7690" max="7690" width="39.42578125" style="409" customWidth="1"/>
    <col min="7691" max="7691" width="11.42578125" style="409"/>
    <col min="7692" max="7692" width="83.85546875" style="409" customWidth="1"/>
    <col min="7693" max="7697" width="11.42578125" style="409"/>
    <col min="7698" max="7698" width="12.28515625" style="409" customWidth="1"/>
    <col min="7699" max="7936" width="11.42578125" style="409"/>
    <col min="7937" max="7937" width="8.42578125" style="409" customWidth="1"/>
    <col min="7938" max="7938" width="7.42578125" style="409" customWidth="1"/>
    <col min="7939" max="7939" width="39.7109375" style="409" customWidth="1"/>
    <col min="7940" max="7940" width="8.42578125" style="409" customWidth="1"/>
    <col min="7941" max="7941" width="37.28515625" style="409" customWidth="1"/>
    <col min="7942" max="7942" width="13" style="409" customWidth="1"/>
    <col min="7943" max="7943" width="15.28515625" style="409" customWidth="1"/>
    <col min="7944" max="7944" width="11.42578125" style="409"/>
    <col min="7945" max="7945" width="34.140625" style="409" customWidth="1"/>
    <col min="7946" max="7946" width="39.42578125" style="409" customWidth="1"/>
    <col min="7947" max="7947" width="11.42578125" style="409"/>
    <col min="7948" max="7948" width="83.85546875" style="409" customWidth="1"/>
    <col min="7949" max="7953" width="11.42578125" style="409"/>
    <col min="7954" max="7954" width="12.28515625" style="409" customWidth="1"/>
    <col min="7955" max="8192" width="11.42578125" style="409"/>
    <col min="8193" max="8193" width="8.42578125" style="409" customWidth="1"/>
    <col min="8194" max="8194" width="7.42578125" style="409" customWidth="1"/>
    <col min="8195" max="8195" width="39.7109375" style="409" customWidth="1"/>
    <col min="8196" max="8196" width="8.42578125" style="409" customWidth="1"/>
    <col min="8197" max="8197" width="37.28515625" style="409" customWidth="1"/>
    <col min="8198" max="8198" width="13" style="409" customWidth="1"/>
    <col min="8199" max="8199" width="15.28515625" style="409" customWidth="1"/>
    <col min="8200" max="8200" width="11.42578125" style="409"/>
    <col min="8201" max="8201" width="34.140625" style="409" customWidth="1"/>
    <col min="8202" max="8202" width="39.42578125" style="409" customWidth="1"/>
    <col min="8203" max="8203" width="11.42578125" style="409"/>
    <col min="8204" max="8204" width="83.85546875" style="409" customWidth="1"/>
    <col min="8205" max="8209" width="11.42578125" style="409"/>
    <col min="8210" max="8210" width="12.28515625" style="409" customWidth="1"/>
    <col min="8211" max="8448" width="11.42578125" style="409"/>
    <col min="8449" max="8449" width="8.42578125" style="409" customWidth="1"/>
    <col min="8450" max="8450" width="7.42578125" style="409" customWidth="1"/>
    <col min="8451" max="8451" width="39.7109375" style="409" customWidth="1"/>
    <col min="8452" max="8452" width="8.42578125" style="409" customWidth="1"/>
    <col min="8453" max="8453" width="37.28515625" style="409" customWidth="1"/>
    <col min="8454" max="8454" width="13" style="409" customWidth="1"/>
    <col min="8455" max="8455" width="15.28515625" style="409" customWidth="1"/>
    <col min="8456" max="8456" width="11.42578125" style="409"/>
    <col min="8457" max="8457" width="34.140625" style="409" customWidth="1"/>
    <col min="8458" max="8458" width="39.42578125" style="409" customWidth="1"/>
    <col min="8459" max="8459" width="11.42578125" style="409"/>
    <col min="8460" max="8460" width="83.85546875" style="409" customWidth="1"/>
    <col min="8461" max="8465" width="11.42578125" style="409"/>
    <col min="8466" max="8466" width="12.28515625" style="409" customWidth="1"/>
    <col min="8467" max="8704" width="11.42578125" style="409"/>
    <col min="8705" max="8705" width="8.42578125" style="409" customWidth="1"/>
    <col min="8706" max="8706" width="7.42578125" style="409" customWidth="1"/>
    <col min="8707" max="8707" width="39.7109375" style="409" customWidth="1"/>
    <col min="8708" max="8708" width="8.42578125" style="409" customWidth="1"/>
    <col min="8709" max="8709" width="37.28515625" style="409" customWidth="1"/>
    <col min="8710" max="8710" width="13" style="409" customWidth="1"/>
    <col min="8711" max="8711" width="15.28515625" style="409" customWidth="1"/>
    <col min="8712" max="8712" width="11.42578125" style="409"/>
    <col min="8713" max="8713" width="34.140625" style="409" customWidth="1"/>
    <col min="8714" max="8714" width="39.42578125" style="409" customWidth="1"/>
    <col min="8715" max="8715" width="11.42578125" style="409"/>
    <col min="8716" max="8716" width="83.85546875" style="409" customWidth="1"/>
    <col min="8717" max="8721" width="11.42578125" style="409"/>
    <col min="8722" max="8722" width="12.28515625" style="409" customWidth="1"/>
    <col min="8723" max="8960" width="11.42578125" style="409"/>
    <col min="8961" max="8961" width="8.42578125" style="409" customWidth="1"/>
    <col min="8962" max="8962" width="7.42578125" style="409" customWidth="1"/>
    <col min="8963" max="8963" width="39.7109375" style="409" customWidth="1"/>
    <col min="8964" max="8964" width="8.42578125" style="409" customWidth="1"/>
    <col min="8965" max="8965" width="37.28515625" style="409" customWidth="1"/>
    <col min="8966" max="8966" width="13" style="409" customWidth="1"/>
    <col min="8967" max="8967" width="15.28515625" style="409" customWidth="1"/>
    <col min="8968" max="8968" width="11.42578125" style="409"/>
    <col min="8969" max="8969" width="34.140625" style="409" customWidth="1"/>
    <col min="8970" max="8970" width="39.42578125" style="409" customWidth="1"/>
    <col min="8971" max="8971" width="11.42578125" style="409"/>
    <col min="8972" max="8972" width="83.85546875" style="409" customWidth="1"/>
    <col min="8973" max="8977" width="11.42578125" style="409"/>
    <col min="8978" max="8978" width="12.28515625" style="409" customWidth="1"/>
    <col min="8979" max="9216" width="11.42578125" style="409"/>
    <col min="9217" max="9217" width="8.42578125" style="409" customWidth="1"/>
    <col min="9218" max="9218" width="7.42578125" style="409" customWidth="1"/>
    <col min="9219" max="9219" width="39.7109375" style="409" customWidth="1"/>
    <col min="9220" max="9220" width="8.42578125" style="409" customWidth="1"/>
    <col min="9221" max="9221" width="37.28515625" style="409" customWidth="1"/>
    <col min="9222" max="9222" width="13" style="409" customWidth="1"/>
    <col min="9223" max="9223" width="15.28515625" style="409" customWidth="1"/>
    <col min="9224" max="9224" width="11.42578125" style="409"/>
    <col min="9225" max="9225" width="34.140625" style="409" customWidth="1"/>
    <col min="9226" max="9226" width="39.42578125" style="409" customWidth="1"/>
    <col min="9227" max="9227" width="11.42578125" style="409"/>
    <col min="9228" max="9228" width="83.85546875" style="409" customWidth="1"/>
    <col min="9229" max="9233" width="11.42578125" style="409"/>
    <col min="9234" max="9234" width="12.28515625" style="409" customWidth="1"/>
    <col min="9235" max="9472" width="11.42578125" style="409"/>
    <col min="9473" max="9473" width="8.42578125" style="409" customWidth="1"/>
    <col min="9474" max="9474" width="7.42578125" style="409" customWidth="1"/>
    <col min="9475" max="9475" width="39.7109375" style="409" customWidth="1"/>
    <col min="9476" max="9476" width="8.42578125" style="409" customWidth="1"/>
    <col min="9477" max="9477" width="37.28515625" style="409" customWidth="1"/>
    <col min="9478" max="9478" width="13" style="409" customWidth="1"/>
    <col min="9479" max="9479" width="15.28515625" style="409" customWidth="1"/>
    <col min="9480" max="9480" width="11.42578125" style="409"/>
    <col min="9481" max="9481" width="34.140625" style="409" customWidth="1"/>
    <col min="9482" max="9482" width="39.42578125" style="409" customWidth="1"/>
    <col min="9483" max="9483" width="11.42578125" style="409"/>
    <col min="9484" max="9484" width="83.85546875" style="409" customWidth="1"/>
    <col min="9485" max="9489" width="11.42578125" style="409"/>
    <col min="9490" max="9490" width="12.28515625" style="409" customWidth="1"/>
    <col min="9491" max="9728" width="11.42578125" style="409"/>
    <col min="9729" max="9729" width="8.42578125" style="409" customWidth="1"/>
    <col min="9730" max="9730" width="7.42578125" style="409" customWidth="1"/>
    <col min="9731" max="9731" width="39.7109375" style="409" customWidth="1"/>
    <col min="9732" max="9732" width="8.42578125" style="409" customWidth="1"/>
    <col min="9733" max="9733" width="37.28515625" style="409" customWidth="1"/>
    <col min="9734" max="9734" width="13" style="409" customWidth="1"/>
    <col min="9735" max="9735" width="15.28515625" style="409" customWidth="1"/>
    <col min="9736" max="9736" width="11.42578125" style="409"/>
    <col min="9737" max="9737" width="34.140625" style="409" customWidth="1"/>
    <col min="9738" max="9738" width="39.42578125" style="409" customWidth="1"/>
    <col min="9739" max="9739" width="11.42578125" style="409"/>
    <col min="9740" max="9740" width="83.85546875" style="409" customWidth="1"/>
    <col min="9741" max="9745" width="11.42578125" style="409"/>
    <col min="9746" max="9746" width="12.28515625" style="409" customWidth="1"/>
    <col min="9747" max="9984" width="11.42578125" style="409"/>
    <col min="9985" max="9985" width="8.42578125" style="409" customWidth="1"/>
    <col min="9986" max="9986" width="7.42578125" style="409" customWidth="1"/>
    <col min="9987" max="9987" width="39.7109375" style="409" customWidth="1"/>
    <col min="9988" max="9988" width="8.42578125" style="409" customWidth="1"/>
    <col min="9989" max="9989" width="37.28515625" style="409" customWidth="1"/>
    <col min="9990" max="9990" width="13" style="409" customWidth="1"/>
    <col min="9991" max="9991" width="15.28515625" style="409" customWidth="1"/>
    <col min="9992" max="9992" width="11.42578125" style="409"/>
    <col min="9993" max="9993" width="34.140625" style="409" customWidth="1"/>
    <col min="9994" max="9994" width="39.42578125" style="409" customWidth="1"/>
    <col min="9995" max="9995" width="11.42578125" style="409"/>
    <col min="9996" max="9996" width="83.85546875" style="409" customWidth="1"/>
    <col min="9997" max="10001" width="11.42578125" style="409"/>
    <col min="10002" max="10002" width="12.28515625" style="409" customWidth="1"/>
    <col min="10003" max="10240" width="11.42578125" style="409"/>
    <col min="10241" max="10241" width="8.42578125" style="409" customWidth="1"/>
    <col min="10242" max="10242" width="7.42578125" style="409" customWidth="1"/>
    <col min="10243" max="10243" width="39.7109375" style="409" customWidth="1"/>
    <col min="10244" max="10244" width="8.42578125" style="409" customWidth="1"/>
    <col min="10245" max="10245" width="37.28515625" style="409" customWidth="1"/>
    <col min="10246" max="10246" width="13" style="409" customWidth="1"/>
    <col min="10247" max="10247" width="15.28515625" style="409" customWidth="1"/>
    <col min="10248" max="10248" width="11.42578125" style="409"/>
    <col min="10249" max="10249" width="34.140625" style="409" customWidth="1"/>
    <col min="10250" max="10250" width="39.42578125" style="409" customWidth="1"/>
    <col min="10251" max="10251" width="11.42578125" style="409"/>
    <col min="10252" max="10252" width="83.85546875" style="409" customWidth="1"/>
    <col min="10253" max="10257" width="11.42578125" style="409"/>
    <col min="10258" max="10258" width="12.28515625" style="409" customWidth="1"/>
    <col min="10259" max="10496" width="11.42578125" style="409"/>
    <col min="10497" max="10497" width="8.42578125" style="409" customWidth="1"/>
    <col min="10498" max="10498" width="7.42578125" style="409" customWidth="1"/>
    <col min="10499" max="10499" width="39.7109375" style="409" customWidth="1"/>
    <col min="10500" max="10500" width="8.42578125" style="409" customWidth="1"/>
    <col min="10501" max="10501" width="37.28515625" style="409" customWidth="1"/>
    <col min="10502" max="10502" width="13" style="409" customWidth="1"/>
    <col min="10503" max="10503" width="15.28515625" style="409" customWidth="1"/>
    <col min="10504" max="10504" width="11.42578125" style="409"/>
    <col min="10505" max="10505" width="34.140625" style="409" customWidth="1"/>
    <col min="10506" max="10506" width="39.42578125" style="409" customWidth="1"/>
    <col min="10507" max="10507" width="11.42578125" style="409"/>
    <col min="10508" max="10508" width="83.85546875" style="409" customWidth="1"/>
    <col min="10509" max="10513" width="11.42578125" style="409"/>
    <col min="10514" max="10514" width="12.28515625" style="409" customWidth="1"/>
    <col min="10515" max="10752" width="11.42578125" style="409"/>
    <col min="10753" max="10753" width="8.42578125" style="409" customWidth="1"/>
    <col min="10754" max="10754" width="7.42578125" style="409" customWidth="1"/>
    <col min="10755" max="10755" width="39.7109375" style="409" customWidth="1"/>
    <col min="10756" max="10756" width="8.42578125" style="409" customWidth="1"/>
    <col min="10757" max="10757" width="37.28515625" style="409" customWidth="1"/>
    <col min="10758" max="10758" width="13" style="409" customWidth="1"/>
    <col min="10759" max="10759" width="15.28515625" style="409" customWidth="1"/>
    <col min="10760" max="10760" width="11.42578125" style="409"/>
    <col min="10761" max="10761" width="34.140625" style="409" customWidth="1"/>
    <col min="10762" max="10762" width="39.42578125" style="409" customWidth="1"/>
    <col min="10763" max="10763" width="11.42578125" style="409"/>
    <col min="10764" max="10764" width="83.85546875" style="409" customWidth="1"/>
    <col min="10765" max="10769" width="11.42578125" style="409"/>
    <col min="10770" max="10770" width="12.28515625" style="409" customWidth="1"/>
    <col min="10771" max="11008" width="11.42578125" style="409"/>
    <col min="11009" max="11009" width="8.42578125" style="409" customWidth="1"/>
    <col min="11010" max="11010" width="7.42578125" style="409" customWidth="1"/>
    <col min="11011" max="11011" width="39.7109375" style="409" customWidth="1"/>
    <col min="11012" max="11012" width="8.42578125" style="409" customWidth="1"/>
    <col min="11013" max="11013" width="37.28515625" style="409" customWidth="1"/>
    <col min="11014" max="11014" width="13" style="409" customWidth="1"/>
    <col min="11015" max="11015" width="15.28515625" style="409" customWidth="1"/>
    <col min="11016" max="11016" width="11.42578125" style="409"/>
    <col min="11017" max="11017" width="34.140625" style="409" customWidth="1"/>
    <col min="11018" max="11018" width="39.42578125" style="409" customWidth="1"/>
    <col min="11019" max="11019" width="11.42578125" style="409"/>
    <col min="11020" max="11020" width="83.85546875" style="409" customWidth="1"/>
    <col min="11021" max="11025" width="11.42578125" style="409"/>
    <col min="11026" max="11026" width="12.28515625" style="409" customWidth="1"/>
    <col min="11027" max="11264" width="11.42578125" style="409"/>
    <col min="11265" max="11265" width="8.42578125" style="409" customWidth="1"/>
    <col min="11266" max="11266" width="7.42578125" style="409" customWidth="1"/>
    <col min="11267" max="11267" width="39.7109375" style="409" customWidth="1"/>
    <col min="11268" max="11268" width="8.42578125" style="409" customWidth="1"/>
    <col min="11269" max="11269" width="37.28515625" style="409" customWidth="1"/>
    <col min="11270" max="11270" width="13" style="409" customWidth="1"/>
    <col min="11271" max="11271" width="15.28515625" style="409" customWidth="1"/>
    <col min="11272" max="11272" width="11.42578125" style="409"/>
    <col min="11273" max="11273" width="34.140625" style="409" customWidth="1"/>
    <col min="11274" max="11274" width="39.42578125" style="409" customWidth="1"/>
    <col min="11275" max="11275" width="11.42578125" style="409"/>
    <col min="11276" max="11276" width="83.85546875" style="409" customWidth="1"/>
    <col min="11277" max="11281" width="11.42578125" style="409"/>
    <col min="11282" max="11282" width="12.28515625" style="409" customWidth="1"/>
    <col min="11283" max="11520" width="11.42578125" style="409"/>
    <col min="11521" max="11521" width="8.42578125" style="409" customWidth="1"/>
    <col min="11522" max="11522" width="7.42578125" style="409" customWidth="1"/>
    <col min="11523" max="11523" width="39.7109375" style="409" customWidth="1"/>
    <col min="11524" max="11524" width="8.42578125" style="409" customWidth="1"/>
    <col min="11525" max="11525" width="37.28515625" style="409" customWidth="1"/>
    <col min="11526" max="11526" width="13" style="409" customWidth="1"/>
    <col min="11527" max="11527" width="15.28515625" style="409" customWidth="1"/>
    <col min="11528" max="11528" width="11.42578125" style="409"/>
    <col min="11529" max="11529" width="34.140625" style="409" customWidth="1"/>
    <col min="11530" max="11530" width="39.42578125" style="409" customWidth="1"/>
    <col min="11531" max="11531" width="11.42578125" style="409"/>
    <col min="11532" max="11532" width="83.85546875" style="409" customWidth="1"/>
    <col min="11533" max="11537" width="11.42578125" style="409"/>
    <col min="11538" max="11538" width="12.28515625" style="409" customWidth="1"/>
    <col min="11539" max="11776" width="11.42578125" style="409"/>
    <col min="11777" max="11777" width="8.42578125" style="409" customWidth="1"/>
    <col min="11778" max="11778" width="7.42578125" style="409" customWidth="1"/>
    <col min="11779" max="11779" width="39.7109375" style="409" customWidth="1"/>
    <col min="11780" max="11780" width="8.42578125" style="409" customWidth="1"/>
    <col min="11781" max="11781" width="37.28515625" style="409" customWidth="1"/>
    <col min="11782" max="11782" width="13" style="409" customWidth="1"/>
    <col min="11783" max="11783" width="15.28515625" style="409" customWidth="1"/>
    <col min="11784" max="11784" width="11.42578125" style="409"/>
    <col min="11785" max="11785" width="34.140625" style="409" customWidth="1"/>
    <col min="11786" max="11786" width="39.42578125" style="409" customWidth="1"/>
    <col min="11787" max="11787" width="11.42578125" style="409"/>
    <col min="11788" max="11788" width="83.85546875" style="409" customWidth="1"/>
    <col min="11789" max="11793" width="11.42578125" style="409"/>
    <col min="11794" max="11794" width="12.28515625" style="409" customWidth="1"/>
    <col min="11795" max="12032" width="11.42578125" style="409"/>
    <col min="12033" max="12033" width="8.42578125" style="409" customWidth="1"/>
    <col min="12034" max="12034" width="7.42578125" style="409" customWidth="1"/>
    <col min="12035" max="12035" width="39.7109375" style="409" customWidth="1"/>
    <col min="12036" max="12036" width="8.42578125" style="409" customWidth="1"/>
    <col min="12037" max="12037" width="37.28515625" style="409" customWidth="1"/>
    <col min="12038" max="12038" width="13" style="409" customWidth="1"/>
    <col min="12039" max="12039" width="15.28515625" style="409" customWidth="1"/>
    <col min="12040" max="12040" width="11.42578125" style="409"/>
    <col min="12041" max="12041" width="34.140625" style="409" customWidth="1"/>
    <col min="12042" max="12042" width="39.42578125" style="409" customWidth="1"/>
    <col min="12043" max="12043" width="11.42578125" style="409"/>
    <col min="12044" max="12044" width="83.85546875" style="409" customWidth="1"/>
    <col min="12045" max="12049" width="11.42578125" style="409"/>
    <col min="12050" max="12050" width="12.28515625" style="409" customWidth="1"/>
    <col min="12051" max="12288" width="11.42578125" style="409"/>
    <col min="12289" max="12289" width="8.42578125" style="409" customWidth="1"/>
    <col min="12290" max="12290" width="7.42578125" style="409" customWidth="1"/>
    <col min="12291" max="12291" width="39.7109375" style="409" customWidth="1"/>
    <col min="12292" max="12292" width="8.42578125" style="409" customWidth="1"/>
    <col min="12293" max="12293" width="37.28515625" style="409" customWidth="1"/>
    <col min="12294" max="12294" width="13" style="409" customWidth="1"/>
    <col min="12295" max="12295" width="15.28515625" style="409" customWidth="1"/>
    <col min="12296" max="12296" width="11.42578125" style="409"/>
    <col min="12297" max="12297" width="34.140625" style="409" customWidth="1"/>
    <col min="12298" max="12298" width="39.42578125" style="409" customWidth="1"/>
    <col min="12299" max="12299" width="11.42578125" style="409"/>
    <col min="12300" max="12300" width="83.85546875" style="409" customWidth="1"/>
    <col min="12301" max="12305" width="11.42578125" style="409"/>
    <col min="12306" max="12306" width="12.28515625" style="409" customWidth="1"/>
    <col min="12307" max="12544" width="11.42578125" style="409"/>
    <col min="12545" max="12545" width="8.42578125" style="409" customWidth="1"/>
    <col min="12546" max="12546" width="7.42578125" style="409" customWidth="1"/>
    <col min="12547" max="12547" width="39.7109375" style="409" customWidth="1"/>
    <col min="12548" max="12548" width="8.42578125" style="409" customWidth="1"/>
    <col min="12549" max="12549" width="37.28515625" style="409" customWidth="1"/>
    <col min="12550" max="12550" width="13" style="409" customWidth="1"/>
    <col min="12551" max="12551" width="15.28515625" style="409" customWidth="1"/>
    <col min="12552" max="12552" width="11.42578125" style="409"/>
    <col min="12553" max="12553" width="34.140625" style="409" customWidth="1"/>
    <col min="12554" max="12554" width="39.42578125" style="409" customWidth="1"/>
    <col min="12555" max="12555" width="11.42578125" style="409"/>
    <col min="12556" max="12556" width="83.85546875" style="409" customWidth="1"/>
    <col min="12557" max="12561" width="11.42578125" style="409"/>
    <col min="12562" max="12562" width="12.28515625" style="409" customWidth="1"/>
    <col min="12563" max="12800" width="11.42578125" style="409"/>
    <col min="12801" max="12801" width="8.42578125" style="409" customWidth="1"/>
    <col min="12802" max="12802" width="7.42578125" style="409" customWidth="1"/>
    <col min="12803" max="12803" width="39.7109375" style="409" customWidth="1"/>
    <col min="12804" max="12804" width="8.42578125" style="409" customWidth="1"/>
    <col min="12805" max="12805" width="37.28515625" style="409" customWidth="1"/>
    <col min="12806" max="12806" width="13" style="409" customWidth="1"/>
    <col min="12807" max="12807" width="15.28515625" style="409" customWidth="1"/>
    <col min="12808" max="12808" width="11.42578125" style="409"/>
    <col min="12809" max="12809" width="34.140625" style="409" customWidth="1"/>
    <col min="12810" max="12810" width="39.42578125" style="409" customWidth="1"/>
    <col min="12811" max="12811" width="11.42578125" style="409"/>
    <col min="12812" max="12812" width="83.85546875" style="409" customWidth="1"/>
    <col min="12813" max="12817" width="11.42578125" style="409"/>
    <col min="12818" max="12818" width="12.28515625" style="409" customWidth="1"/>
    <col min="12819" max="13056" width="11.42578125" style="409"/>
    <col min="13057" max="13057" width="8.42578125" style="409" customWidth="1"/>
    <col min="13058" max="13058" width="7.42578125" style="409" customWidth="1"/>
    <col min="13059" max="13059" width="39.7109375" style="409" customWidth="1"/>
    <col min="13060" max="13060" width="8.42578125" style="409" customWidth="1"/>
    <col min="13061" max="13061" width="37.28515625" style="409" customWidth="1"/>
    <col min="13062" max="13062" width="13" style="409" customWidth="1"/>
    <col min="13063" max="13063" width="15.28515625" style="409" customWidth="1"/>
    <col min="13064" max="13064" width="11.42578125" style="409"/>
    <col min="13065" max="13065" width="34.140625" style="409" customWidth="1"/>
    <col min="13066" max="13066" width="39.42578125" style="409" customWidth="1"/>
    <col min="13067" max="13067" width="11.42578125" style="409"/>
    <col min="13068" max="13068" width="83.85546875" style="409" customWidth="1"/>
    <col min="13069" max="13073" width="11.42578125" style="409"/>
    <col min="13074" max="13074" width="12.28515625" style="409" customWidth="1"/>
    <col min="13075" max="13312" width="11.42578125" style="409"/>
    <col min="13313" max="13313" width="8.42578125" style="409" customWidth="1"/>
    <col min="13314" max="13314" width="7.42578125" style="409" customWidth="1"/>
    <col min="13315" max="13315" width="39.7109375" style="409" customWidth="1"/>
    <col min="13316" max="13316" width="8.42578125" style="409" customWidth="1"/>
    <col min="13317" max="13317" width="37.28515625" style="409" customWidth="1"/>
    <col min="13318" max="13318" width="13" style="409" customWidth="1"/>
    <col min="13319" max="13319" width="15.28515625" style="409" customWidth="1"/>
    <col min="13320" max="13320" width="11.42578125" style="409"/>
    <col min="13321" max="13321" width="34.140625" style="409" customWidth="1"/>
    <col min="13322" max="13322" width="39.42578125" style="409" customWidth="1"/>
    <col min="13323" max="13323" width="11.42578125" style="409"/>
    <col min="13324" max="13324" width="83.85546875" style="409" customWidth="1"/>
    <col min="13325" max="13329" width="11.42578125" style="409"/>
    <col min="13330" max="13330" width="12.28515625" style="409" customWidth="1"/>
    <col min="13331" max="13568" width="11.42578125" style="409"/>
    <col min="13569" max="13569" width="8.42578125" style="409" customWidth="1"/>
    <col min="13570" max="13570" width="7.42578125" style="409" customWidth="1"/>
    <col min="13571" max="13571" width="39.7109375" style="409" customWidth="1"/>
    <col min="13572" max="13572" width="8.42578125" style="409" customWidth="1"/>
    <col min="13573" max="13573" width="37.28515625" style="409" customWidth="1"/>
    <col min="13574" max="13574" width="13" style="409" customWidth="1"/>
    <col min="13575" max="13575" width="15.28515625" style="409" customWidth="1"/>
    <col min="13576" max="13576" width="11.42578125" style="409"/>
    <col min="13577" max="13577" width="34.140625" style="409" customWidth="1"/>
    <col min="13578" max="13578" width="39.42578125" style="409" customWidth="1"/>
    <col min="13579" max="13579" width="11.42578125" style="409"/>
    <col min="13580" max="13580" width="83.85546875" style="409" customWidth="1"/>
    <col min="13581" max="13585" width="11.42578125" style="409"/>
    <col min="13586" max="13586" width="12.28515625" style="409" customWidth="1"/>
    <col min="13587" max="13824" width="11.42578125" style="409"/>
    <col min="13825" max="13825" width="8.42578125" style="409" customWidth="1"/>
    <col min="13826" max="13826" width="7.42578125" style="409" customWidth="1"/>
    <col min="13827" max="13827" width="39.7109375" style="409" customWidth="1"/>
    <col min="13828" max="13828" width="8.42578125" style="409" customWidth="1"/>
    <col min="13829" max="13829" width="37.28515625" style="409" customWidth="1"/>
    <col min="13830" max="13830" width="13" style="409" customWidth="1"/>
    <col min="13831" max="13831" width="15.28515625" style="409" customWidth="1"/>
    <col min="13832" max="13832" width="11.42578125" style="409"/>
    <col min="13833" max="13833" width="34.140625" style="409" customWidth="1"/>
    <col min="13834" max="13834" width="39.42578125" style="409" customWidth="1"/>
    <col min="13835" max="13835" width="11.42578125" style="409"/>
    <col min="13836" max="13836" width="83.85546875" style="409" customWidth="1"/>
    <col min="13837" max="13841" width="11.42578125" style="409"/>
    <col min="13842" max="13842" width="12.28515625" style="409" customWidth="1"/>
    <col min="13843" max="14080" width="11.42578125" style="409"/>
    <col min="14081" max="14081" width="8.42578125" style="409" customWidth="1"/>
    <col min="14082" max="14082" width="7.42578125" style="409" customWidth="1"/>
    <col min="14083" max="14083" width="39.7109375" style="409" customWidth="1"/>
    <col min="14084" max="14084" width="8.42578125" style="409" customWidth="1"/>
    <col min="14085" max="14085" width="37.28515625" style="409" customWidth="1"/>
    <col min="14086" max="14086" width="13" style="409" customWidth="1"/>
    <col min="14087" max="14087" width="15.28515625" style="409" customWidth="1"/>
    <col min="14088" max="14088" width="11.42578125" style="409"/>
    <col min="14089" max="14089" width="34.140625" style="409" customWidth="1"/>
    <col min="14090" max="14090" width="39.42578125" style="409" customWidth="1"/>
    <col min="14091" max="14091" width="11.42578125" style="409"/>
    <col min="14092" max="14092" width="83.85546875" style="409" customWidth="1"/>
    <col min="14093" max="14097" width="11.42578125" style="409"/>
    <col min="14098" max="14098" width="12.28515625" style="409" customWidth="1"/>
    <col min="14099" max="14336" width="11.42578125" style="409"/>
    <col min="14337" max="14337" width="8.42578125" style="409" customWidth="1"/>
    <col min="14338" max="14338" width="7.42578125" style="409" customWidth="1"/>
    <col min="14339" max="14339" width="39.7109375" style="409" customWidth="1"/>
    <col min="14340" max="14340" width="8.42578125" style="409" customWidth="1"/>
    <col min="14341" max="14341" width="37.28515625" style="409" customWidth="1"/>
    <col min="14342" max="14342" width="13" style="409" customWidth="1"/>
    <col min="14343" max="14343" width="15.28515625" style="409" customWidth="1"/>
    <col min="14344" max="14344" width="11.42578125" style="409"/>
    <col min="14345" max="14345" width="34.140625" style="409" customWidth="1"/>
    <col min="14346" max="14346" width="39.42578125" style="409" customWidth="1"/>
    <col min="14347" max="14347" width="11.42578125" style="409"/>
    <col min="14348" max="14348" width="83.85546875" style="409" customWidth="1"/>
    <col min="14349" max="14353" width="11.42578125" style="409"/>
    <col min="14354" max="14354" width="12.28515625" style="409" customWidth="1"/>
    <col min="14355" max="14592" width="11.42578125" style="409"/>
    <col min="14593" max="14593" width="8.42578125" style="409" customWidth="1"/>
    <col min="14594" max="14594" width="7.42578125" style="409" customWidth="1"/>
    <col min="14595" max="14595" width="39.7109375" style="409" customWidth="1"/>
    <col min="14596" max="14596" width="8.42578125" style="409" customWidth="1"/>
    <col min="14597" max="14597" width="37.28515625" style="409" customWidth="1"/>
    <col min="14598" max="14598" width="13" style="409" customWidth="1"/>
    <col min="14599" max="14599" width="15.28515625" style="409" customWidth="1"/>
    <col min="14600" max="14600" width="11.42578125" style="409"/>
    <col min="14601" max="14601" width="34.140625" style="409" customWidth="1"/>
    <col min="14602" max="14602" width="39.42578125" style="409" customWidth="1"/>
    <col min="14603" max="14603" width="11.42578125" style="409"/>
    <col min="14604" max="14604" width="83.85546875" style="409" customWidth="1"/>
    <col min="14605" max="14609" width="11.42578125" style="409"/>
    <col min="14610" max="14610" width="12.28515625" style="409" customWidth="1"/>
    <col min="14611" max="14848" width="11.42578125" style="409"/>
    <col min="14849" max="14849" width="8.42578125" style="409" customWidth="1"/>
    <col min="14850" max="14850" width="7.42578125" style="409" customWidth="1"/>
    <col min="14851" max="14851" width="39.7109375" style="409" customWidth="1"/>
    <col min="14852" max="14852" width="8.42578125" style="409" customWidth="1"/>
    <col min="14853" max="14853" width="37.28515625" style="409" customWidth="1"/>
    <col min="14854" max="14854" width="13" style="409" customWidth="1"/>
    <col min="14855" max="14855" width="15.28515625" style="409" customWidth="1"/>
    <col min="14856" max="14856" width="11.42578125" style="409"/>
    <col min="14857" max="14857" width="34.140625" style="409" customWidth="1"/>
    <col min="14858" max="14858" width="39.42578125" style="409" customWidth="1"/>
    <col min="14859" max="14859" width="11.42578125" style="409"/>
    <col min="14860" max="14860" width="83.85546875" style="409" customWidth="1"/>
    <col min="14861" max="14865" width="11.42578125" style="409"/>
    <col min="14866" max="14866" width="12.28515625" style="409" customWidth="1"/>
    <col min="14867" max="15104" width="11.42578125" style="409"/>
    <col min="15105" max="15105" width="8.42578125" style="409" customWidth="1"/>
    <col min="15106" max="15106" width="7.42578125" style="409" customWidth="1"/>
    <col min="15107" max="15107" width="39.7109375" style="409" customWidth="1"/>
    <col min="15108" max="15108" width="8.42578125" style="409" customWidth="1"/>
    <col min="15109" max="15109" width="37.28515625" style="409" customWidth="1"/>
    <col min="15110" max="15110" width="13" style="409" customWidth="1"/>
    <col min="15111" max="15111" width="15.28515625" style="409" customWidth="1"/>
    <col min="15112" max="15112" width="11.42578125" style="409"/>
    <col min="15113" max="15113" width="34.140625" style="409" customWidth="1"/>
    <col min="15114" max="15114" width="39.42578125" style="409" customWidth="1"/>
    <col min="15115" max="15115" width="11.42578125" style="409"/>
    <col min="15116" max="15116" width="83.85546875" style="409" customWidth="1"/>
    <col min="15117" max="15121" width="11.42578125" style="409"/>
    <col min="15122" max="15122" width="12.28515625" style="409" customWidth="1"/>
    <col min="15123" max="15360" width="11.42578125" style="409"/>
    <col min="15361" max="15361" width="8.42578125" style="409" customWidth="1"/>
    <col min="15362" max="15362" width="7.42578125" style="409" customWidth="1"/>
    <col min="15363" max="15363" width="39.7109375" style="409" customWidth="1"/>
    <col min="15364" max="15364" width="8.42578125" style="409" customWidth="1"/>
    <col min="15365" max="15365" width="37.28515625" style="409" customWidth="1"/>
    <col min="15366" max="15366" width="13" style="409" customWidth="1"/>
    <col min="15367" max="15367" width="15.28515625" style="409" customWidth="1"/>
    <col min="15368" max="15368" width="11.42578125" style="409"/>
    <col min="15369" max="15369" width="34.140625" style="409" customWidth="1"/>
    <col min="15370" max="15370" width="39.42578125" style="409" customWidth="1"/>
    <col min="15371" max="15371" width="11.42578125" style="409"/>
    <col min="15372" max="15372" width="83.85546875" style="409" customWidth="1"/>
    <col min="15373" max="15377" width="11.42578125" style="409"/>
    <col min="15378" max="15378" width="12.28515625" style="409" customWidth="1"/>
    <col min="15379" max="15616" width="11.42578125" style="409"/>
    <col min="15617" max="15617" width="8.42578125" style="409" customWidth="1"/>
    <col min="15618" max="15618" width="7.42578125" style="409" customWidth="1"/>
    <col min="15619" max="15619" width="39.7109375" style="409" customWidth="1"/>
    <col min="15620" max="15620" width="8.42578125" style="409" customWidth="1"/>
    <col min="15621" max="15621" width="37.28515625" style="409" customWidth="1"/>
    <col min="15622" max="15622" width="13" style="409" customWidth="1"/>
    <col min="15623" max="15623" width="15.28515625" style="409" customWidth="1"/>
    <col min="15624" max="15624" width="11.42578125" style="409"/>
    <col min="15625" max="15625" width="34.140625" style="409" customWidth="1"/>
    <col min="15626" max="15626" width="39.42578125" style="409" customWidth="1"/>
    <col min="15627" max="15627" width="11.42578125" style="409"/>
    <col min="15628" max="15628" width="83.85546875" style="409" customWidth="1"/>
    <col min="15629" max="15633" width="11.42578125" style="409"/>
    <col min="15634" max="15634" width="12.28515625" style="409" customWidth="1"/>
    <col min="15635" max="15872" width="11.42578125" style="409"/>
    <col min="15873" max="15873" width="8.42578125" style="409" customWidth="1"/>
    <col min="15874" max="15874" width="7.42578125" style="409" customWidth="1"/>
    <col min="15875" max="15875" width="39.7109375" style="409" customWidth="1"/>
    <col min="15876" max="15876" width="8.42578125" style="409" customWidth="1"/>
    <col min="15877" max="15877" width="37.28515625" style="409" customWidth="1"/>
    <col min="15878" max="15878" width="13" style="409" customWidth="1"/>
    <col min="15879" max="15879" width="15.28515625" style="409" customWidth="1"/>
    <col min="15880" max="15880" width="11.42578125" style="409"/>
    <col min="15881" max="15881" width="34.140625" style="409" customWidth="1"/>
    <col min="15882" max="15882" width="39.42578125" style="409" customWidth="1"/>
    <col min="15883" max="15883" width="11.42578125" style="409"/>
    <col min="15884" max="15884" width="83.85546875" style="409" customWidth="1"/>
    <col min="15885" max="15889" width="11.42578125" style="409"/>
    <col min="15890" max="15890" width="12.28515625" style="409" customWidth="1"/>
    <col min="15891" max="16128" width="11.42578125" style="409"/>
    <col min="16129" max="16129" width="8.42578125" style="409" customWidth="1"/>
    <col min="16130" max="16130" width="7.42578125" style="409" customWidth="1"/>
    <col min="16131" max="16131" width="39.7109375" style="409" customWidth="1"/>
    <col min="16132" max="16132" width="8.42578125" style="409" customWidth="1"/>
    <col min="16133" max="16133" width="37.28515625" style="409" customWidth="1"/>
    <col min="16134" max="16134" width="13" style="409" customWidth="1"/>
    <col min="16135" max="16135" width="15.28515625" style="409" customWidth="1"/>
    <col min="16136" max="16136" width="11.42578125" style="409"/>
    <col min="16137" max="16137" width="34.140625" style="409" customWidth="1"/>
    <col min="16138" max="16138" width="39.42578125" style="409" customWidth="1"/>
    <col min="16139" max="16139" width="11.42578125" style="409"/>
    <col min="16140" max="16140" width="83.85546875" style="409" customWidth="1"/>
    <col min="16141" max="16145" width="11.42578125" style="409"/>
    <col min="16146" max="16146" width="12.28515625" style="409" customWidth="1"/>
    <col min="16147" max="16384" width="11.42578125" style="409"/>
  </cols>
  <sheetData>
    <row r="1" spans="1:12" ht="13.5" thickBot="1"/>
    <row r="2" spans="1:12" ht="16.5" customHeight="1" thickBot="1">
      <c r="C2" s="557" t="s">
        <v>571</v>
      </c>
      <c r="D2" s="557"/>
      <c r="E2" s="557"/>
      <c r="F2" s="1" t="s">
        <v>0</v>
      </c>
      <c r="G2" s="2" t="s">
        <v>1</v>
      </c>
    </row>
    <row r="3" spans="1:12" ht="16.5" customHeight="1" thickBot="1">
      <c r="C3" s="558" t="s">
        <v>569</v>
      </c>
      <c r="D3" s="558"/>
      <c r="E3" s="558"/>
      <c r="F3" s="1" t="s">
        <v>2</v>
      </c>
      <c r="G3" s="2">
        <v>2025</v>
      </c>
    </row>
    <row r="4" spans="1:12" ht="16.5" customHeight="1" thickBot="1">
      <c r="F4" s="3" t="s">
        <v>3</v>
      </c>
      <c r="G4" s="4" t="s">
        <v>732</v>
      </c>
    </row>
    <row r="8" spans="1:12" s="447" customFormat="1" ht="15.75" customHeight="1">
      <c r="A8" s="620" t="s">
        <v>682</v>
      </c>
      <c r="B8" s="620"/>
      <c r="C8" s="603" t="s">
        <v>681</v>
      </c>
      <c r="D8" s="603"/>
      <c r="E8" s="603"/>
      <c r="F8" s="336"/>
      <c r="G8" s="449"/>
      <c r="H8" s="448"/>
      <c r="I8" s="448"/>
      <c r="J8" s="448"/>
      <c r="K8" s="448"/>
      <c r="L8" s="414"/>
    </row>
    <row r="9" spans="1:12" s="447" customFormat="1" ht="8.25" customHeight="1" thickBot="1">
      <c r="B9" s="451"/>
      <c r="C9" s="454"/>
      <c r="D9" s="450"/>
      <c r="E9" s="450"/>
      <c r="F9" s="336"/>
      <c r="G9" s="449"/>
      <c r="H9" s="448"/>
      <c r="I9" s="448"/>
      <c r="J9" s="448"/>
      <c r="K9" s="448"/>
      <c r="L9" s="414"/>
    </row>
    <row r="10" spans="1:12" s="444" customFormat="1" ht="18.75" customHeight="1" thickBot="1">
      <c r="B10" s="432" t="s">
        <v>4</v>
      </c>
      <c r="C10" s="431" t="s">
        <v>586</v>
      </c>
      <c r="D10" s="430" t="s">
        <v>585</v>
      </c>
      <c r="E10" s="429" t="s">
        <v>584</v>
      </c>
      <c r="F10" s="428" t="s">
        <v>583</v>
      </c>
      <c r="G10" s="427" t="s">
        <v>582</v>
      </c>
      <c r="H10" s="445"/>
      <c r="I10" s="445"/>
      <c r="J10" s="445"/>
      <c r="K10" s="446"/>
      <c r="L10" s="445"/>
    </row>
    <row r="11" spans="1:12" s="410" customFormat="1" ht="15" customHeight="1">
      <c r="B11" s="426">
        <v>1</v>
      </c>
      <c r="C11" s="425" t="s">
        <v>680</v>
      </c>
      <c r="D11" s="424" t="s">
        <v>575</v>
      </c>
      <c r="E11" s="423"/>
      <c r="F11" s="422"/>
      <c r="G11" s="442"/>
      <c r="H11" s="414"/>
      <c r="I11" s="414"/>
      <c r="J11" s="415"/>
      <c r="K11" s="414"/>
      <c r="L11" s="414"/>
    </row>
    <row r="12" spans="1:12" s="410" customFormat="1" ht="15" customHeight="1">
      <c r="B12" s="426">
        <v>2</v>
      </c>
      <c r="C12" s="425" t="s">
        <v>679</v>
      </c>
      <c r="D12" s="424" t="s">
        <v>575</v>
      </c>
      <c r="E12" s="423"/>
      <c r="F12" s="422"/>
      <c r="G12" s="442"/>
      <c r="H12" s="414"/>
      <c r="I12" s="414"/>
      <c r="J12" s="415"/>
      <c r="K12" s="414"/>
      <c r="L12" s="414"/>
    </row>
    <row r="13" spans="1:12" s="410" customFormat="1" ht="15" customHeight="1">
      <c r="B13" s="426">
        <v>3</v>
      </c>
      <c r="C13" s="425" t="s">
        <v>678</v>
      </c>
      <c r="D13" s="424" t="s">
        <v>670</v>
      </c>
      <c r="E13" s="423"/>
      <c r="F13" s="422"/>
      <c r="G13" s="442"/>
      <c r="H13" s="414"/>
      <c r="I13" s="414"/>
      <c r="J13" s="415"/>
      <c r="K13" s="414"/>
      <c r="L13" s="414"/>
    </row>
    <row r="14" spans="1:12" s="410" customFormat="1" ht="15" customHeight="1">
      <c r="B14" s="426">
        <v>4</v>
      </c>
      <c r="C14" s="425" t="s">
        <v>677</v>
      </c>
      <c r="D14" s="424" t="s">
        <v>670</v>
      </c>
      <c r="E14" s="423" t="s">
        <v>675</v>
      </c>
      <c r="F14" s="492">
        <v>46</v>
      </c>
      <c r="G14" s="493">
        <v>7400</v>
      </c>
      <c r="H14" s="414"/>
      <c r="I14" s="414"/>
      <c r="J14" s="415"/>
      <c r="K14" s="414"/>
      <c r="L14" s="414"/>
    </row>
    <row r="15" spans="1:12" s="410" customFormat="1" ht="15" customHeight="1">
      <c r="B15" s="426">
        <v>5</v>
      </c>
      <c r="C15" s="425" t="s">
        <v>676</v>
      </c>
      <c r="D15" s="424" t="s">
        <v>670</v>
      </c>
      <c r="E15" s="423" t="s">
        <v>675</v>
      </c>
      <c r="F15" s="492">
        <v>3</v>
      </c>
      <c r="G15" s="493">
        <v>750</v>
      </c>
      <c r="H15" s="414"/>
      <c r="I15" s="414"/>
      <c r="J15" s="415"/>
      <c r="K15" s="414"/>
      <c r="L15" s="414"/>
    </row>
    <row r="16" spans="1:12" s="410" customFormat="1" ht="15" customHeight="1">
      <c r="B16" s="426">
        <v>6</v>
      </c>
      <c r="C16" s="425" t="s">
        <v>674</v>
      </c>
      <c r="D16" s="424" t="s">
        <v>663</v>
      </c>
      <c r="E16" s="423"/>
      <c r="F16" s="422"/>
      <c r="G16" s="442"/>
      <c r="H16" s="414"/>
      <c r="I16" s="414"/>
      <c r="J16" s="441"/>
      <c r="K16" s="414"/>
      <c r="L16" s="414"/>
    </row>
    <row r="17" spans="2:12" s="410" customFormat="1" ht="15" customHeight="1">
      <c r="B17" s="426">
        <v>7</v>
      </c>
      <c r="C17" s="425" t="s">
        <v>673</v>
      </c>
      <c r="D17" s="424" t="s">
        <v>670</v>
      </c>
      <c r="E17" s="423"/>
      <c r="F17" s="422"/>
      <c r="G17" s="442" t="s">
        <v>683</v>
      </c>
      <c r="H17" s="414"/>
      <c r="I17" s="414"/>
      <c r="J17" s="441"/>
      <c r="K17" s="414"/>
      <c r="L17" s="414"/>
    </row>
    <row r="18" spans="2:12" s="410" customFormat="1" ht="15" customHeight="1">
      <c r="B18" s="426">
        <v>8</v>
      </c>
      <c r="C18" s="425" t="s">
        <v>672</v>
      </c>
      <c r="D18" s="424" t="s">
        <v>670</v>
      </c>
      <c r="E18" s="423"/>
      <c r="F18" s="422"/>
      <c r="G18" s="442"/>
      <c r="H18" s="414"/>
      <c r="I18" s="414"/>
      <c r="J18" s="441"/>
      <c r="K18" s="414"/>
      <c r="L18" s="414"/>
    </row>
    <row r="19" spans="2:12" s="410" customFormat="1" ht="15" customHeight="1">
      <c r="B19" s="426">
        <v>9</v>
      </c>
      <c r="C19" s="425" t="s">
        <v>671</v>
      </c>
      <c r="D19" s="424" t="s">
        <v>670</v>
      </c>
      <c r="E19" s="423"/>
      <c r="F19" s="422"/>
      <c r="G19" s="442"/>
      <c r="H19" s="414"/>
      <c r="I19" s="414"/>
      <c r="J19" s="441"/>
      <c r="K19" s="414"/>
      <c r="L19" s="414"/>
    </row>
    <row r="20" spans="2:12" s="410" customFormat="1" ht="15" customHeight="1">
      <c r="B20" s="426">
        <v>10</v>
      </c>
      <c r="C20" s="425" t="s">
        <v>669</v>
      </c>
      <c r="D20" s="435" t="s">
        <v>663</v>
      </c>
      <c r="E20" s="443"/>
      <c r="F20" s="422"/>
      <c r="G20" s="442"/>
      <c r="H20" s="414"/>
      <c r="I20" s="414"/>
      <c r="J20" s="441"/>
      <c r="K20" s="414"/>
      <c r="L20" s="414"/>
    </row>
    <row r="21" spans="2:12" s="410" customFormat="1" ht="15" customHeight="1">
      <c r="B21" s="621" t="s">
        <v>573</v>
      </c>
      <c r="C21" s="621"/>
      <c r="D21" s="621"/>
      <c r="E21" s="621"/>
      <c r="F21" s="621"/>
      <c r="G21" s="420">
        <f>SUM(G11:G20)</f>
        <v>8150</v>
      </c>
      <c r="H21" s="414"/>
      <c r="I21" s="414"/>
      <c r="J21" s="440"/>
      <c r="K21" s="414"/>
      <c r="L21" s="414"/>
    </row>
    <row r="22" spans="2:12" ht="15" customHeight="1">
      <c r="B22" s="419"/>
      <c r="C22" s="413"/>
      <c r="D22" s="418"/>
      <c r="E22" s="413"/>
      <c r="F22" s="418"/>
      <c r="G22" s="413"/>
      <c r="H22" s="413"/>
      <c r="I22" s="413"/>
      <c r="J22" s="413"/>
      <c r="K22" s="413"/>
      <c r="L22" s="414"/>
    </row>
    <row r="23" spans="2:12" ht="15" customHeight="1">
      <c r="B23" s="419"/>
      <c r="C23" s="413"/>
      <c r="D23" s="418"/>
      <c r="E23" s="413"/>
      <c r="F23" s="418"/>
      <c r="G23" s="413"/>
      <c r="H23" s="413"/>
      <c r="I23" s="413"/>
      <c r="J23" s="413"/>
      <c r="K23" s="413"/>
      <c r="L23" s="414"/>
    </row>
    <row r="24" spans="2:12" ht="15" customHeight="1">
      <c r="B24" s="419"/>
      <c r="C24" s="603" t="s">
        <v>668</v>
      </c>
      <c r="D24" s="603"/>
      <c r="E24" s="603"/>
      <c r="F24" s="418"/>
      <c r="G24" s="413"/>
      <c r="H24" s="413"/>
      <c r="I24" s="413"/>
      <c r="J24" s="413"/>
      <c r="K24" s="413"/>
      <c r="L24" s="414"/>
    </row>
    <row r="25" spans="2:12" ht="6.75" customHeight="1" thickBot="1">
      <c r="B25" s="419"/>
      <c r="C25" s="413"/>
      <c r="D25" s="418"/>
      <c r="E25" s="413"/>
      <c r="F25" s="418"/>
      <c r="G25" s="413"/>
      <c r="H25" s="413"/>
      <c r="I25" s="413"/>
      <c r="J25" s="413"/>
      <c r="K25" s="413"/>
      <c r="L25" s="414"/>
    </row>
    <row r="26" spans="2:12" ht="18.75" customHeight="1" thickBot="1">
      <c r="B26" s="432" t="s">
        <v>4</v>
      </c>
      <c r="C26" s="431" t="s">
        <v>586</v>
      </c>
      <c r="D26" s="430" t="s">
        <v>585</v>
      </c>
      <c r="E26" s="429" t="s">
        <v>584</v>
      </c>
      <c r="F26" s="428" t="s">
        <v>583</v>
      </c>
      <c r="G26" s="427" t="s">
        <v>582</v>
      </c>
      <c r="H26" s="413"/>
      <c r="I26" s="413"/>
      <c r="J26" s="413"/>
      <c r="K26" s="413"/>
      <c r="L26" s="414"/>
    </row>
    <row r="27" spans="2:12" ht="15" customHeight="1">
      <c r="B27" s="437">
        <v>1</v>
      </c>
      <c r="C27" s="436" t="s">
        <v>667</v>
      </c>
      <c r="D27" s="435" t="s">
        <v>663</v>
      </c>
      <c r="E27" s="439" t="s">
        <v>704</v>
      </c>
      <c r="F27" s="494">
        <v>443.5</v>
      </c>
      <c r="G27" s="495">
        <v>3060.15</v>
      </c>
      <c r="H27" s="413"/>
      <c r="I27" s="413"/>
      <c r="J27" s="413"/>
      <c r="K27" s="413"/>
      <c r="L27" s="414"/>
    </row>
    <row r="28" spans="2:12" ht="15" customHeight="1">
      <c r="B28" s="437">
        <v>2</v>
      </c>
      <c r="C28" s="436" t="s">
        <v>667</v>
      </c>
      <c r="D28" s="435" t="s">
        <v>663</v>
      </c>
      <c r="E28" s="434"/>
      <c r="F28" s="433"/>
      <c r="G28" s="438"/>
      <c r="H28" s="413"/>
      <c r="I28" s="413"/>
      <c r="J28" s="413"/>
      <c r="K28" s="413"/>
      <c r="L28" s="414"/>
    </row>
    <row r="29" spans="2:12" ht="15" customHeight="1">
      <c r="B29" s="623" t="s">
        <v>573</v>
      </c>
      <c r="C29" s="623"/>
      <c r="D29" s="623"/>
      <c r="E29" s="623"/>
      <c r="F29" s="421">
        <f>SUM(F27:F28)</f>
        <v>443.5</v>
      </c>
      <c r="G29" s="420">
        <f>SUM(G27:G28)</f>
        <v>3060.15</v>
      </c>
      <c r="H29" s="413"/>
      <c r="I29" s="413"/>
      <c r="J29" s="413"/>
      <c r="K29" s="413"/>
      <c r="L29" s="414"/>
    </row>
    <row r="30" spans="2:12" ht="15" customHeight="1">
      <c r="B30" s="419"/>
      <c r="C30" s="413"/>
      <c r="D30" s="418"/>
      <c r="E30" s="413"/>
      <c r="F30" s="418"/>
      <c r="G30" s="413"/>
      <c r="H30" s="413"/>
      <c r="I30" s="413"/>
      <c r="J30" s="413"/>
      <c r="K30" s="413"/>
      <c r="L30" s="414"/>
    </row>
    <row r="31" spans="2:12" ht="15" customHeight="1">
      <c r="B31" s="419"/>
      <c r="C31" s="413"/>
      <c r="D31" s="418"/>
      <c r="E31" s="413"/>
      <c r="F31" s="418"/>
      <c r="G31" s="413"/>
      <c r="H31" s="413"/>
      <c r="I31" s="413"/>
      <c r="J31" s="413"/>
      <c r="K31" s="413"/>
      <c r="L31" s="414"/>
    </row>
    <row r="32" spans="2:12" ht="15" customHeight="1">
      <c r="B32" s="419"/>
      <c r="C32" s="603" t="s">
        <v>666</v>
      </c>
      <c r="D32" s="603"/>
      <c r="E32" s="603"/>
      <c r="F32" s="418"/>
      <c r="G32" s="413"/>
      <c r="H32" s="413"/>
      <c r="I32" s="413"/>
      <c r="J32" s="413"/>
      <c r="K32" s="413"/>
      <c r="L32" s="414"/>
    </row>
    <row r="33" spans="2:12" ht="6.75" customHeight="1" thickBot="1">
      <c r="B33" s="419"/>
      <c r="C33" s="413"/>
      <c r="D33" s="418"/>
      <c r="E33" s="413"/>
      <c r="F33" s="418"/>
      <c r="G33" s="413"/>
      <c r="H33" s="413"/>
      <c r="I33" s="413"/>
      <c r="J33" s="413"/>
      <c r="K33" s="413"/>
      <c r="L33" s="414"/>
    </row>
    <row r="34" spans="2:12" ht="18.75" customHeight="1" thickBot="1">
      <c r="B34" s="432" t="s">
        <v>4</v>
      </c>
      <c r="C34" s="431" t="s">
        <v>586</v>
      </c>
      <c r="D34" s="430" t="s">
        <v>585</v>
      </c>
      <c r="E34" s="429" t="s">
        <v>584</v>
      </c>
      <c r="F34" s="428" t="s">
        <v>583</v>
      </c>
      <c r="G34" s="427" t="s">
        <v>582</v>
      </c>
      <c r="H34" s="413"/>
      <c r="I34" s="413"/>
      <c r="J34" s="413"/>
      <c r="K34" s="413"/>
      <c r="L34" s="414"/>
    </row>
    <row r="35" spans="2:12" ht="15" customHeight="1">
      <c r="B35" s="426">
        <v>1</v>
      </c>
      <c r="C35" s="425" t="s">
        <v>664</v>
      </c>
      <c r="D35" s="424" t="s">
        <v>663</v>
      </c>
      <c r="E35" s="423" t="s">
        <v>665</v>
      </c>
      <c r="F35" s="492">
        <v>12</v>
      </c>
      <c r="G35" s="496">
        <v>495.6</v>
      </c>
      <c r="H35" s="413"/>
      <c r="I35" s="413"/>
      <c r="J35" s="413"/>
      <c r="K35" s="413"/>
      <c r="L35" s="414"/>
    </row>
    <row r="36" spans="2:12" ht="15" customHeight="1">
      <c r="B36" s="426">
        <v>2</v>
      </c>
      <c r="C36" s="425" t="s">
        <v>664</v>
      </c>
      <c r="D36" s="424" t="s">
        <v>663</v>
      </c>
      <c r="E36" s="423" t="s">
        <v>662</v>
      </c>
      <c r="F36" s="492">
        <v>9</v>
      </c>
      <c r="G36" s="496">
        <v>371.7</v>
      </c>
      <c r="H36" s="413"/>
      <c r="I36" s="413"/>
      <c r="J36" s="413"/>
      <c r="K36" s="413"/>
      <c r="L36" s="414"/>
    </row>
    <row r="37" spans="2:12" ht="15" customHeight="1">
      <c r="B37" s="623" t="s">
        <v>573</v>
      </c>
      <c r="C37" s="623"/>
      <c r="D37" s="623"/>
      <c r="E37" s="623"/>
      <c r="F37" s="421">
        <f>SUM(F35:F36)</f>
        <v>21</v>
      </c>
      <c r="G37" s="420">
        <f>SUM(G35:G36)</f>
        <v>867.3</v>
      </c>
      <c r="H37" s="413"/>
      <c r="I37" s="413"/>
      <c r="J37" s="413"/>
      <c r="K37" s="413"/>
      <c r="L37" s="414"/>
    </row>
    <row r="38" spans="2:12" ht="15" customHeight="1">
      <c r="B38" s="419"/>
      <c r="C38" s="413"/>
      <c r="D38" s="418"/>
      <c r="E38" s="413"/>
      <c r="F38" s="418"/>
      <c r="G38" s="413"/>
      <c r="H38" s="413"/>
      <c r="I38" s="413"/>
      <c r="J38" s="413"/>
      <c r="K38" s="413"/>
      <c r="L38" s="414"/>
    </row>
    <row r="39" spans="2:12" ht="15" customHeight="1">
      <c r="B39" s="419"/>
      <c r="C39" s="413"/>
      <c r="D39" s="418"/>
      <c r="E39" s="413"/>
      <c r="F39" s="418"/>
      <c r="G39" s="413"/>
      <c r="H39" s="413"/>
      <c r="I39" s="413"/>
      <c r="J39" s="413"/>
      <c r="K39" s="413"/>
      <c r="L39" s="414"/>
    </row>
    <row r="40" spans="2:12" ht="15" customHeight="1">
      <c r="B40" s="419"/>
      <c r="C40" s="413"/>
      <c r="D40" s="418"/>
      <c r="E40" s="413"/>
      <c r="F40" s="418"/>
      <c r="G40" s="413"/>
      <c r="H40" s="413"/>
      <c r="I40" s="413"/>
      <c r="J40" s="413"/>
      <c r="K40" s="413"/>
      <c r="L40" s="414"/>
    </row>
    <row r="41" spans="2:12" ht="15" customHeight="1">
      <c r="B41" s="419"/>
      <c r="C41" s="624" t="s">
        <v>5</v>
      </c>
      <c r="D41" s="624"/>
      <c r="E41" s="413"/>
      <c r="F41" s="418"/>
      <c r="G41" s="413"/>
      <c r="H41" s="413"/>
      <c r="I41" s="413"/>
      <c r="J41" s="413"/>
      <c r="K41" s="413"/>
      <c r="L41" s="414"/>
    </row>
    <row r="42" spans="2:12" ht="15" customHeight="1">
      <c r="B42" s="419"/>
      <c r="C42" s="413"/>
      <c r="D42" s="418"/>
      <c r="E42" s="413"/>
      <c r="F42" s="418"/>
      <c r="G42" s="413"/>
      <c r="H42" s="413"/>
      <c r="I42" s="413"/>
      <c r="J42" s="413"/>
      <c r="K42" s="413"/>
      <c r="L42" s="414"/>
    </row>
    <row r="43" spans="2:12" ht="15.75" customHeight="1">
      <c r="B43" s="303" t="s">
        <v>6</v>
      </c>
      <c r="C43" s="622" t="s">
        <v>721</v>
      </c>
      <c r="D43" s="622"/>
      <c r="E43" s="413"/>
      <c r="F43" s="413"/>
      <c r="G43" s="413"/>
      <c r="H43" s="413"/>
      <c r="I43" s="413"/>
      <c r="J43" s="414"/>
      <c r="L43" s="409"/>
    </row>
    <row r="44" spans="2:12" ht="15.75" customHeight="1">
      <c r="B44" s="417" t="s">
        <v>7</v>
      </c>
      <c r="C44" s="622" t="s">
        <v>725</v>
      </c>
      <c r="D44" s="622"/>
      <c r="E44" s="413"/>
      <c r="F44" s="413"/>
      <c r="G44" s="413"/>
      <c r="H44" s="413"/>
      <c r="I44" s="413"/>
      <c r="J44" s="414"/>
      <c r="L44" s="409"/>
    </row>
    <row r="45" spans="2:12" ht="15.75" customHeight="1">
      <c r="B45" s="416" t="s">
        <v>8</v>
      </c>
      <c r="C45" s="622" t="s">
        <v>726</v>
      </c>
      <c r="D45" s="622"/>
      <c r="E45" s="413"/>
      <c r="F45" s="413"/>
      <c r="G45" s="413"/>
      <c r="H45" s="413"/>
      <c r="I45" s="413"/>
      <c r="J45" s="414"/>
      <c r="L45" s="409"/>
    </row>
    <row r="46" spans="2:12" ht="15.75" customHeight="1">
      <c r="B46" s="416" t="s">
        <v>9</v>
      </c>
      <c r="C46" s="622" t="s">
        <v>723</v>
      </c>
      <c r="D46" s="622"/>
      <c r="E46" s="413"/>
      <c r="F46" s="413"/>
      <c r="G46" s="413"/>
      <c r="H46" s="415"/>
      <c r="I46" s="414"/>
      <c r="J46" s="413"/>
      <c r="L46" s="409"/>
    </row>
    <row r="47" spans="2:12" ht="15" customHeight="1"/>
    <row r="48" spans="2:12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  <row r="738" ht="15" customHeight="1"/>
    <row r="739" ht="15" customHeight="1"/>
    <row r="740" ht="15" customHeight="1"/>
    <row r="741" ht="15" customHeight="1"/>
    <row r="742" ht="15" customHeight="1"/>
    <row r="743" ht="15" customHeight="1"/>
    <row r="744" ht="15" customHeight="1"/>
    <row r="745" ht="15" customHeight="1"/>
    <row r="746" ht="15" customHeight="1"/>
    <row r="747" ht="15" customHeight="1"/>
    <row r="748" ht="15" customHeight="1"/>
    <row r="749" ht="15" customHeight="1"/>
    <row r="750" ht="15" customHeight="1"/>
    <row r="751" ht="15" customHeight="1"/>
    <row r="752" ht="15" customHeight="1"/>
    <row r="753" ht="15" customHeight="1"/>
    <row r="754" ht="15" customHeight="1"/>
    <row r="755" ht="15" customHeight="1"/>
    <row r="756" ht="15" customHeight="1"/>
    <row r="757" ht="15" customHeight="1"/>
    <row r="758" ht="15" customHeight="1"/>
    <row r="759" ht="15" customHeight="1"/>
    <row r="760" ht="15" customHeight="1"/>
    <row r="761" ht="15" customHeight="1"/>
    <row r="762" ht="15" customHeight="1"/>
    <row r="763" ht="15" customHeight="1"/>
    <row r="764" ht="15" customHeight="1"/>
    <row r="765" ht="15" customHeight="1"/>
    <row r="766" ht="15" customHeight="1"/>
    <row r="767" ht="15" customHeight="1"/>
    <row r="768" ht="15" customHeight="1"/>
    <row r="769" ht="15" customHeight="1"/>
    <row r="770" ht="15" customHeight="1"/>
    <row r="771" ht="15" customHeight="1"/>
    <row r="772" ht="15" customHeight="1"/>
    <row r="773" ht="15" customHeight="1"/>
    <row r="774" ht="15" customHeight="1"/>
    <row r="775" ht="15" customHeight="1"/>
    <row r="776" ht="15" customHeight="1"/>
    <row r="777" ht="15" customHeight="1"/>
    <row r="778" ht="15" customHeight="1"/>
    <row r="779" ht="15" customHeight="1"/>
    <row r="780" ht="15" customHeight="1"/>
    <row r="781" ht="15" customHeight="1"/>
    <row r="782" ht="15" customHeight="1"/>
    <row r="783" ht="15" customHeight="1"/>
    <row r="784" ht="15" customHeight="1"/>
    <row r="785" ht="15" customHeight="1"/>
    <row r="786" ht="15" customHeight="1"/>
    <row r="787" ht="15" customHeight="1"/>
    <row r="788" ht="15" customHeight="1"/>
    <row r="789" ht="15" customHeight="1"/>
    <row r="790" ht="15" customHeight="1"/>
    <row r="791" ht="15" customHeight="1"/>
    <row r="792" ht="15" customHeight="1"/>
    <row r="793" ht="15" customHeight="1"/>
    <row r="794" ht="15" customHeight="1"/>
    <row r="795" ht="15" customHeight="1"/>
    <row r="796" ht="15" customHeight="1"/>
    <row r="797" ht="15" customHeight="1"/>
    <row r="798" ht="15" customHeight="1"/>
    <row r="799" ht="15" customHeight="1"/>
    <row r="800" ht="15" customHeight="1"/>
    <row r="801" ht="15" customHeight="1"/>
    <row r="802" ht="15" customHeight="1"/>
    <row r="803" ht="15" customHeight="1"/>
    <row r="804" ht="15" customHeight="1"/>
    <row r="805" ht="15" customHeight="1"/>
    <row r="806" ht="15" customHeight="1"/>
    <row r="807" ht="15" customHeight="1"/>
    <row r="808" ht="15" customHeight="1"/>
    <row r="809" ht="15" customHeight="1"/>
    <row r="810" ht="15" customHeight="1"/>
    <row r="811" ht="15" customHeight="1"/>
    <row r="812" ht="15" customHeight="1"/>
    <row r="813" ht="15" customHeight="1"/>
    <row r="814" ht="15" customHeight="1"/>
    <row r="815" ht="15" customHeight="1"/>
    <row r="816" ht="15" customHeight="1"/>
    <row r="817" ht="15" customHeight="1"/>
    <row r="818" ht="15" customHeight="1"/>
    <row r="819" ht="15" customHeight="1"/>
    <row r="820" ht="15" customHeight="1"/>
    <row r="821" ht="15" customHeight="1"/>
    <row r="822" ht="15" customHeight="1"/>
    <row r="823" ht="15" customHeight="1"/>
    <row r="824" ht="15" customHeight="1"/>
    <row r="825" ht="15" customHeight="1"/>
    <row r="826" ht="15" customHeight="1"/>
    <row r="827" ht="15" customHeight="1"/>
    <row r="828" ht="15" customHeight="1"/>
    <row r="829" ht="15" customHeight="1"/>
    <row r="830" ht="15" customHeight="1"/>
    <row r="831" ht="15" customHeight="1"/>
    <row r="832" ht="15" customHeight="1"/>
    <row r="833" ht="15" customHeight="1"/>
    <row r="834" ht="15" customHeight="1"/>
    <row r="835" ht="15" customHeight="1"/>
    <row r="836" ht="15" customHeight="1"/>
    <row r="837" ht="15" customHeight="1"/>
    <row r="838" ht="15" customHeight="1"/>
    <row r="839" ht="15" customHeight="1"/>
    <row r="840" ht="15" customHeight="1"/>
    <row r="841" ht="15" customHeight="1"/>
    <row r="842" ht="15" customHeight="1"/>
    <row r="843" ht="15" customHeight="1"/>
    <row r="844" ht="15" customHeight="1"/>
    <row r="845" ht="15" customHeight="1"/>
    <row r="846" ht="15" customHeight="1"/>
    <row r="847" ht="15" customHeight="1"/>
    <row r="848" ht="15" customHeight="1"/>
    <row r="849" ht="15" customHeight="1"/>
    <row r="850" ht="15" customHeight="1"/>
    <row r="851" ht="15" customHeight="1"/>
    <row r="852" ht="15" customHeight="1"/>
    <row r="853" ht="15" customHeight="1"/>
    <row r="854" ht="15" customHeight="1"/>
    <row r="855" ht="15" customHeight="1"/>
    <row r="856" ht="15" customHeight="1"/>
    <row r="857" ht="15" customHeight="1"/>
    <row r="858" ht="15" customHeight="1"/>
    <row r="859" ht="15" customHeight="1"/>
    <row r="860" ht="15" customHeight="1"/>
    <row r="861" ht="15" customHeight="1"/>
    <row r="862" ht="15" customHeight="1"/>
    <row r="863" ht="15" customHeight="1"/>
    <row r="864" ht="15" customHeight="1"/>
    <row r="865" ht="15" customHeight="1"/>
    <row r="866" ht="15" customHeight="1"/>
    <row r="867" ht="15" customHeight="1"/>
    <row r="868" ht="15" customHeight="1"/>
    <row r="869" ht="15" customHeight="1"/>
    <row r="870" ht="15" customHeight="1"/>
    <row r="871" ht="15" customHeight="1"/>
    <row r="872" ht="15" customHeight="1"/>
    <row r="873" ht="15" customHeight="1"/>
    <row r="874" ht="15" customHeight="1"/>
    <row r="875" ht="15" customHeight="1"/>
    <row r="876" ht="15" customHeight="1"/>
    <row r="877" ht="15" customHeight="1"/>
    <row r="878" ht="15" customHeight="1"/>
    <row r="879" ht="15" customHeight="1"/>
    <row r="880" ht="15" customHeight="1"/>
    <row r="881" ht="15" customHeight="1"/>
    <row r="882" ht="15" customHeight="1"/>
    <row r="883" ht="15" customHeight="1"/>
    <row r="884" ht="15" customHeight="1"/>
    <row r="885" ht="15" customHeight="1"/>
    <row r="886" ht="15" customHeight="1"/>
    <row r="887" ht="15" customHeight="1"/>
    <row r="888" ht="15" customHeight="1"/>
    <row r="889" ht="15" customHeight="1"/>
    <row r="890" ht="15" customHeight="1"/>
    <row r="891" ht="15" customHeight="1"/>
    <row r="892" ht="15" customHeight="1"/>
    <row r="893" ht="15" customHeight="1"/>
    <row r="894" ht="15" customHeight="1"/>
    <row r="895" ht="15" customHeight="1"/>
    <row r="896" ht="15" customHeight="1"/>
    <row r="897" ht="15" customHeight="1"/>
  </sheetData>
  <sheetProtection password="CC4F" sheet="1"/>
  <mergeCells count="14">
    <mergeCell ref="C45:D45"/>
    <mergeCell ref="C46:D46"/>
    <mergeCell ref="B29:E29"/>
    <mergeCell ref="C32:E32"/>
    <mergeCell ref="B37:E37"/>
    <mergeCell ref="C41:D41"/>
    <mergeCell ref="C43:D43"/>
    <mergeCell ref="C44:D44"/>
    <mergeCell ref="C24:E24"/>
    <mergeCell ref="C2:E2"/>
    <mergeCell ref="C3:E3"/>
    <mergeCell ref="A8:B8"/>
    <mergeCell ref="C8:E8"/>
    <mergeCell ref="B21:F21"/>
  </mergeCells>
  <printOptions horizontalCentered="1"/>
  <pageMargins left="0.78740157480314965" right="0.78740157480314965" top="0.59055118110236227" bottom="0.59055118110236227" header="0.51181102362204722" footer="0.51181102362204722"/>
  <pageSetup paperSize="9" scale="75" firstPageNumber="0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4DFE1-7E33-4751-BC71-F7D98E03BA2A}">
  <dimension ref="A1:AMJ75"/>
  <sheetViews>
    <sheetView zoomScale="120" zoomScaleNormal="120" workbookViewId="0">
      <selection activeCell="C49" sqref="C49"/>
    </sheetView>
  </sheetViews>
  <sheetFormatPr defaultColWidth="11.42578125" defaultRowHeight="12.75"/>
  <cols>
    <col min="1" max="1" width="9" style="625" customWidth="1"/>
    <col min="2" max="2" width="39.7109375" style="626" customWidth="1"/>
    <col min="3" max="3" width="19.28515625" style="627" customWidth="1"/>
    <col min="4" max="4" width="19.5703125" style="627" customWidth="1"/>
    <col min="5" max="5" width="14.28515625" style="627" customWidth="1"/>
    <col min="6" max="8" width="10.7109375" style="627" customWidth="1"/>
    <col min="9" max="1024" width="11.42578125" style="627"/>
    <col min="1025" max="16384" width="11.42578125" style="701"/>
  </cols>
  <sheetData>
    <row r="1" spans="1:47" ht="13.5" thickBot="1"/>
    <row r="2" spans="1:47" ht="15.75" customHeight="1" thickBot="1">
      <c r="A2" s="628" t="s">
        <v>734</v>
      </c>
      <c r="B2" s="629"/>
      <c r="D2" s="630" t="s">
        <v>0</v>
      </c>
      <c r="E2" s="631" t="s">
        <v>1</v>
      </c>
    </row>
    <row r="3" spans="1:47" ht="15.75" customHeight="1" thickBot="1">
      <c r="A3" s="632" t="s">
        <v>735</v>
      </c>
      <c r="B3" s="629"/>
      <c r="D3" s="630" t="s">
        <v>2</v>
      </c>
      <c r="E3" s="631">
        <v>2025</v>
      </c>
    </row>
    <row r="4" spans="1:47" ht="15.75" customHeight="1" thickBot="1">
      <c r="A4" s="627"/>
      <c r="D4" s="633" t="s">
        <v>3</v>
      </c>
      <c r="E4" s="634" t="s">
        <v>732</v>
      </c>
    </row>
    <row r="5" spans="1:47" ht="15.75" customHeight="1"/>
    <row r="6" spans="1:47" ht="15.75" customHeight="1">
      <c r="D6" s="635"/>
      <c r="E6" s="636"/>
    </row>
    <row r="7" spans="1:47" ht="20.25" customHeight="1" thickBot="1">
      <c r="A7" s="637" t="s">
        <v>736</v>
      </c>
      <c r="B7" s="638" t="s">
        <v>737</v>
      </c>
      <c r="C7" s="639"/>
      <c r="D7" s="640"/>
      <c r="E7" s="639"/>
      <c r="F7" s="639"/>
      <c r="G7" s="639"/>
      <c r="H7" s="639"/>
      <c r="I7" s="639"/>
      <c r="J7" s="639"/>
    </row>
    <row r="8" spans="1:47" ht="19.5" customHeight="1" thickBot="1">
      <c r="A8" s="641" t="s">
        <v>34</v>
      </c>
      <c r="B8" s="642" t="s">
        <v>738</v>
      </c>
      <c r="C8" s="643" t="s">
        <v>739</v>
      </c>
      <c r="D8" s="644"/>
      <c r="E8" s="645"/>
      <c r="F8" s="646"/>
      <c r="G8" s="646"/>
      <c r="H8" s="646"/>
      <c r="I8" s="646"/>
      <c r="J8" s="646"/>
      <c r="K8" s="647"/>
      <c r="L8" s="647"/>
      <c r="M8" s="647"/>
      <c r="N8" s="647"/>
      <c r="O8" s="647"/>
      <c r="P8" s="647"/>
      <c r="Q8" s="647"/>
      <c r="R8" s="647"/>
      <c r="S8" s="647"/>
      <c r="T8" s="647"/>
      <c r="U8" s="647"/>
      <c r="V8" s="647"/>
      <c r="W8" s="647"/>
      <c r="X8" s="647"/>
      <c r="Y8" s="647"/>
      <c r="Z8" s="647"/>
      <c r="AA8" s="647"/>
      <c r="AB8" s="647"/>
      <c r="AC8" s="647"/>
      <c r="AD8" s="647"/>
      <c r="AE8" s="647"/>
      <c r="AF8" s="647"/>
      <c r="AG8" s="647"/>
      <c r="AH8" s="647"/>
      <c r="AI8" s="647"/>
      <c r="AJ8" s="647"/>
      <c r="AK8" s="647"/>
      <c r="AL8" s="647"/>
      <c r="AM8" s="647"/>
      <c r="AN8" s="647"/>
      <c r="AO8" s="647"/>
      <c r="AP8" s="647"/>
      <c r="AQ8" s="647"/>
      <c r="AR8" s="647"/>
      <c r="AS8" s="647"/>
      <c r="AT8" s="647"/>
      <c r="AU8" s="647"/>
    </row>
    <row r="9" spans="1:47" ht="15" customHeight="1" thickBot="1">
      <c r="A9" s="648" t="s">
        <v>740</v>
      </c>
      <c r="B9" s="649" t="s">
        <v>741</v>
      </c>
      <c r="C9" s="650">
        <v>0</v>
      </c>
      <c r="D9" s="651"/>
      <c r="E9" s="646"/>
      <c r="F9" s="646"/>
      <c r="G9" s="646"/>
      <c r="H9" s="646"/>
      <c r="I9" s="646"/>
      <c r="J9" s="646"/>
      <c r="K9" s="647"/>
      <c r="L9" s="647"/>
      <c r="M9" s="647"/>
      <c r="N9" s="647"/>
      <c r="O9" s="647"/>
      <c r="P9" s="647"/>
      <c r="Q9" s="647"/>
      <c r="R9" s="647"/>
      <c r="S9" s="647"/>
      <c r="T9" s="647"/>
      <c r="U9" s="647"/>
      <c r="V9" s="647"/>
      <c r="W9" s="647"/>
      <c r="X9" s="647"/>
      <c r="Y9" s="647"/>
      <c r="Z9" s="647"/>
      <c r="AA9" s="647"/>
      <c r="AB9" s="647"/>
      <c r="AC9" s="647"/>
      <c r="AD9" s="647"/>
      <c r="AE9" s="647"/>
      <c r="AF9" s="647"/>
      <c r="AG9" s="647"/>
      <c r="AH9" s="647"/>
      <c r="AI9" s="647"/>
      <c r="AJ9" s="647"/>
      <c r="AK9" s="647"/>
      <c r="AL9" s="647"/>
      <c r="AM9" s="647"/>
      <c r="AN9" s="647"/>
      <c r="AO9" s="647"/>
      <c r="AP9" s="647"/>
      <c r="AQ9" s="647"/>
      <c r="AR9" s="647"/>
      <c r="AS9" s="647"/>
      <c r="AT9" s="647"/>
      <c r="AU9" s="647"/>
    </row>
    <row r="10" spans="1:47" ht="12" customHeight="1" thickBot="1">
      <c r="A10" s="652"/>
      <c r="B10" s="653"/>
      <c r="C10" s="652"/>
      <c r="D10" s="651"/>
      <c r="E10" s="646"/>
      <c r="F10" s="646"/>
      <c r="G10" s="646"/>
      <c r="H10" s="646"/>
      <c r="I10" s="646"/>
      <c r="J10" s="646"/>
      <c r="K10" s="647"/>
      <c r="L10" s="647"/>
      <c r="M10" s="647"/>
      <c r="N10" s="647"/>
      <c r="O10" s="647"/>
      <c r="P10" s="647"/>
      <c r="Q10" s="647"/>
      <c r="R10" s="647"/>
      <c r="S10" s="647"/>
      <c r="T10" s="647"/>
      <c r="U10" s="647"/>
      <c r="V10" s="647"/>
      <c r="W10" s="647"/>
      <c r="X10" s="647"/>
      <c r="Y10" s="647"/>
      <c r="Z10" s="647"/>
      <c r="AA10" s="647"/>
      <c r="AB10" s="647"/>
      <c r="AC10" s="647"/>
      <c r="AD10" s="647"/>
      <c r="AE10" s="647"/>
      <c r="AF10" s="647"/>
      <c r="AG10" s="647"/>
      <c r="AH10" s="647"/>
      <c r="AI10" s="647"/>
      <c r="AJ10" s="647"/>
      <c r="AK10" s="647"/>
      <c r="AL10" s="647"/>
      <c r="AM10" s="647"/>
      <c r="AN10" s="647"/>
      <c r="AO10" s="647"/>
      <c r="AP10" s="647"/>
      <c r="AQ10" s="647"/>
      <c r="AR10" s="647"/>
      <c r="AS10" s="647"/>
      <c r="AT10" s="647"/>
      <c r="AU10" s="647"/>
    </row>
    <row r="11" spans="1:47" s="647" customFormat="1" ht="15" customHeight="1" thickBot="1">
      <c r="A11" s="654" t="s">
        <v>742</v>
      </c>
      <c r="B11" s="655" t="s">
        <v>743</v>
      </c>
      <c r="C11" s="656">
        <f>SUM(C12:C14)</f>
        <v>575555.90999999992</v>
      </c>
      <c r="D11" s="657"/>
      <c r="E11" s="646"/>
      <c r="F11" s="646"/>
      <c r="G11" s="646"/>
      <c r="H11" s="646"/>
      <c r="I11" s="646"/>
    </row>
    <row r="12" spans="1:47" s="647" customFormat="1" ht="27" customHeight="1" thickBot="1">
      <c r="A12" s="658" t="s">
        <v>744</v>
      </c>
      <c r="B12" s="659" t="s">
        <v>745</v>
      </c>
      <c r="C12" s="660">
        <v>618132.09</v>
      </c>
      <c r="D12" s="657"/>
      <c r="E12" s="661"/>
      <c r="F12" s="646"/>
      <c r="G12" s="646"/>
      <c r="H12" s="646"/>
      <c r="I12" s="646"/>
      <c r="J12" s="646"/>
    </row>
    <row r="13" spans="1:47" s="647" customFormat="1" ht="29.25" customHeight="1" thickBot="1">
      <c r="A13" s="662" t="s">
        <v>746</v>
      </c>
      <c r="B13" s="663" t="s">
        <v>747</v>
      </c>
      <c r="C13" s="650">
        <v>-20760.5</v>
      </c>
      <c r="D13" s="657"/>
      <c r="E13" s="646"/>
      <c r="F13" s="646"/>
      <c r="G13" s="646"/>
      <c r="H13" s="646"/>
      <c r="I13" s="646"/>
      <c r="J13" s="646"/>
    </row>
    <row r="14" spans="1:47" s="647" customFormat="1" ht="15" customHeight="1">
      <c r="A14" s="658" t="s">
        <v>748</v>
      </c>
      <c r="B14" s="664" t="s">
        <v>749</v>
      </c>
      <c r="C14" s="665">
        <v>-21815.68</v>
      </c>
      <c r="D14" s="657"/>
      <c r="E14" s="646"/>
      <c r="F14" s="646"/>
      <c r="G14" s="646"/>
      <c r="H14" s="646"/>
      <c r="I14" s="646"/>
      <c r="J14" s="646"/>
    </row>
    <row r="15" spans="1:47" s="647" customFormat="1" ht="12" customHeight="1" thickBot="1">
      <c r="A15" s="666"/>
      <c r="B15" s="667"/>
      <c r="C15" s="668"/>
      <c r="D15" s="657"/>
      <c r="E15" s="669"/>
      <c r="F15" s="646"/>
      <c r="G15" s="646"/>
      <c r="H15" s="646"/>
      <c r="I15" s="646"/>
      <c r="J15" s="646"/>
    </row>
    <row r="16" spans="1:47" s="647" customFormat="1" ht="15" customHeight="1" thickBot="1">
      <c r="A16" s="670" t="s">
        <v>750</v>
      </c>
      <c r="B16" s="671" t="s">
        <v>751</v>
      </c>
      <c r="C16" s="672">
        <f>SUM(C17:C41)</f>
        <v>575555.91</v>
      </c>
      <c r="D16" s="657"/>
      <c r="E16" s="669"/>
      <c r="F16" s="646"/>
      <c r="G16" s="646"/>
      <c r="H16" s="646"/>
      <c r="I16" s="646"/>
      <c r="J16" s="646"/>
    </row>
    <row r="17" spans="1:10" s="647" customFormat="1" ht="15" customHeight="1" thickBot="1">
      <c r="A17" s="673" t="s">
        <v>752</v>
      </c>
      <c r="B17" s="674" t="s">
        <v>753</v>
      </c>
      <c r="C17" s="675">
        <f>SUM('[1]FINANCEIRO DETALHADO '!D11:D18)</f>
        <v>281620.72000000003</v>
      </c>
      <c r="D17" s="657"/>
      <c r="E17" s="657"/>
      <c r="F17" s="646"/>
      <c r="G17" s="646"/>
      <c r="H17" s="646"/>
      <c r="I17" s="646"/>
      <c r="J17" s="646"/>
    </row>
    <row r="18" spans="1:10" s="647" customFormat="1" ht="15" customHeight="1" thickBot="1">
      <c r="A18" s="676" t="s">
        <v>754</v>
      </c>
      <c r="B18" s="677" t="s">
        <v>755</v>
      </c>
      <c r="C18" s="678">
        <f>SUM('[1]FINANCEIRO DETALHADO '!D19:D56)</f>
        <v>153195.76</v>
      </c>
      <c r="D18" s="657"/>
      <c r="E18" s="646"/>
      <c r="F18" s="646"/>
      <c r="G18" s="646"/>
      <c r="H18" s="646"/>
      <c r="I18" s="646"/>
      <c r="J18" s="646"/>
    </row>
    <row r="19" spans="1:10" s="647" customFormat="1" ht="15" customHeight="1" thickBot="1">
      <c r="A19" s="676" t="s">
        <v>756</v>
      </c>
      <c r="B19" s="677" t="s">
        <v>757</v>
      </c>
      <c r="C19" s="678">
        <f>SUM('[1]FINANCEIRO DETALHADO '!D57:D63)</f>
        <v>0</v>
      </c>
      <c r="D19" s="657"/>
      <c r="E19" s="679"/>
      <c r="F19" s="646"/>
      <c r="G19" s="646"/>
      <c r="H19" s="646"/>
      <c r="I19" s="646"/>
      <c r="J19" s="646"/>
    </row>
    <row r="20" spans="1:10" s="647" customFormat="1" ht="15" customHeight="1" thickBot="1">
      <c r="A20" s="676" t="s">
        <v>758</v>
      </c>
      <c r="B20" s="677" t="s">
        <v>759</v>
      </c>
      <c r="C20" s="678">
        <f>'[1]FINANCEIRO DETALHADO '!D64</f>
        <v>12976.48</v>
      </c>
      <c r="D20" s="680"/>
      <c r="E20" s="657"/>
      <c r="F20" s="646"/>
      <c r="G20" s="646"/>
      <c r="H20" s="646"/>
      <c r="I20" s="646"/>
      <c r="J20" s="646"/>
    </row>
    <row r="21" spans="1:10" s="647" customFormat="1" ht="15" customHeight="1" thickBot="1">
      <c r="A21" s="676" t="s">
        <v>760</v>
      </c>
      <c r="B21" s="677" t="s">
        <v>761</v>
      </c>
      <c r="C21" s="678">
        <f>SUM('[1]FINANCEIRO DETALHADO '!D66:D70)</f>
        <v>13097.9</v>
      </c>
      <c r="D21" s="680"/>
      <c r="E21" s="646"/>
      <c r="F21" s="646"/>
      <c r="G21" s="646"/>
      <c r="H21" s="646"/>
      <c r="I21" s="646"/>
      <c r="J21" s="646"/>
    </row>
    <row r="22" spans="1:10" s="647" customFormat="1" ht="15" customHeight="1" thickBot="1">
      <c r="A22" s="676" t="s">
        <v>762</v>
      </c>
      <c r="B22" s="677" t="s">
        <v>763</v>
      </c>
      <c r="C22" s="678">
        <f>SUM('[1]FINANCEIRO DETALHADO '!D71:D75)</f>
        <v>13322.589999999998</v>
      </c>
      <c r="D22" s="646"/>
      <c r="E22" s="681"/>
      <c r="F22" s="646"/>
      <c r="G22" s="646"/>
      <c r="H22" s="646"/>
      <c r="I22" s="646"/>
      <c r="J22" s="646"/>
    </row>
    <row r="23" spans="1:10" s="647" customFormat="1" ht="15" customHeight="1" thickBot="1">
      <c r="A23" s="676" t="s">
        <v>764</v>
      </c>
      <c r="B23" s="677" t="s">
        <v>765</v>
      </c>
      <c r="C23" s="678">
        <f>SUM('[1]FINANCEIRO DETALHADO '!D76:D81)</f>
        <v>20262.189999999999</v>
      </c>
      <c r="D23" s="646"/>
      <c r="E23" s="681"/>
      <c r="F23" s="646"/>
      <c r="G23" s="646"/>
      <c r="H23" s="646"/>
      <c r="I23" s="646"/>
      <c r="J23" s="646"/>
    </row>
    <row r="24" spans="1:10" s="647" customFormat="1" ht="15" customHeight="1" thickBot="1">
      <c r="A24" s="676" t="s">
        <v>766</v>
      </c>
      <c r="B24" s="677" t="s">
        <v>767</v>
      </c>
      <c r="C24" s="678">
        <f>SUM('[1]FINANCEIRO DETALHADO '!D82:D86)</f>
        <v>1363.28</v>
      </c>
      <c r="D24" s="657"/>
      <c r="E24" s="681"/>
      <c r="F24" s="646"/>
      <c r="G24" s="646"/>
      <c r="H24" s="646"/>
      <c r="I24" s="646"/>
      <c r="J24" s="646"/>
    </row>
    <row r="25" spans="1:10" s="647" customFormat="1" ht="15" customHeight="1" thickBot="1">
      <c r="A25" s="676" t="s">
        <v>768</v>
      </c>
      <c r="B25" s="677" t="s">
        <v>769</v>
      </c>
      <c r="C25" s="678">
        <f>'[1]FINANCEIRO DETALHADO '!D87+'[1]FINANCEIRO DETALHADO '!D88</f>
        <v>4713.08</v>
      </c>
      <c r="D25" s="657"/>
      <c r="E25" s="646"/>
      <c r="F25" s="646"/>
      <c r="G25" s="646"/>
      <c r="H25" s="646"/>
      <c r="I25" s="646"/>
      <c r="J25" s="646"/>
    </row>
    <row r="26" spans="1:10" s="647" customFormat="1" ht="15" customHeight="1" thickBot="1">
      <c r="A26" s="676" t="s">
        <v>770</v>
      </c>
      <c r="B26" s="677" t="s">
        <v>771</v>
      </c>
      <c r="C26" s="678">
        <f>SUM('[1]FINANCEIRO DETALHADO '!D89:D97)</f>
        <v>5120.74</v>
      </c>
      <c r="D26" s="646"/>
      <c r="E26" s="646"/>
      <c r="F26" s="646"/>
      <c r="G26" s="646"/>
      <c r="H26" s="646"/>
      <c r="I26" s="646"/>
      <c r="J26" s="646"/>
    </row>
    <row r="27" spans="1:10" s="647" customFormat="1" ht="15" customHeight="1" thickBot="1">
      <c r="A27" s="676" t="s">
        <v>772</v>
      </c>
      <c r="B27" s="677" t="s">
        <v>773</v>
      </c>
      <c r="C27" s="678">
        <f>SUM('[1]FINANCEIRO DETALHADO '!D98:D102)</f>
        <v>5272.98</v>
      </c>
      <c r="D27" s="646"/>
      <c r="E27" s="646"/>
      <c r="F27" s="646"/>
      <c r="G27" s="646"/>
      <c r="H27" s="646"/>
      <c r="I27" s="646"/>
      <c r="J27" s="646"/>
    </row>
    <row r="28" spans="1:10" s="647" customFormat="1" ht="15" customHeight="1" thickBot="1">
      <c r="A28" s="676" t="s">
        <v>774</v>
      </c>
      <c r="B28" s="677" t="s">
        <v>775</v>
      </c>
      <c r="C28" s="678">
        <f>'[1]FINANCEIRO DETALHADO '!D103+'[1]FINANCEIRO DETALHADO '!D104</f>
        <v>2568.4700000000003</v>
      </c>
      <c r="D28" s="646"/>
      <c r="E28" s="646"/>
      <c r="F28" s="646"/>
      <c r="G28" s="646"/>
      <c r="H28" s="646"/>
      <c r="I28" s="646"/>
      <c r="J28" s="646"/>
    </row>
    <row r="29" spans="1:10" s="647" customFormat="1" ht="15" customHeight="1" thickBot="1">
      <c r="A29" s="676" t="s">
        <v>776</v>
      </c>
      <c r="B29" s="677" t="s">
        <v>777</v>
      </c>
      <c r="C29" s="678">
        <f>SUM('[1]FINANCEIRO DETALHADO '!D105:D107)</f>
        <v>6585.25</v>
      </c>
      <c r="D29" s="646"/>
      <c r="E29" s="646"/>
      <c r="F29" s="646"/>
      <c r="G29" s="646"/>
      <c r="H29" s="646"/>
      <c r="I29" s="646"/>
      <c r="J29" s="646"/>
    </row>
    <row r="30" spans="1:10" s="647" customFormat="1" ht="15" customHeight="1" thickBot="1">
      <c r="A30" s="676" t="s">
        <v>778</v>
      </c>
      <c r="B30" s="677" t="s">
        <v>779</v>
      </c>
      <c r="C30" s="678">
        <f>SUM('[1]FINANCEIRO DETALHADO '!D108:D114)</f>
        <v>1200</v>
      </c>
      <c r="D30" s="646"/>
      <c r="E30" s="646"/>
      <c r="F30" s="646"/>
      <c r="G30" s="646"/>
      <c r="H30" s="646"/>
      <c r="I30" s="646"/>
      <c r="J30" s="646"/>
    </row>
    <row r="31" spans="1:10" s="647" customFormat="1" ht="15" customHeight="1" thickBot="1">
      <c r="A31" s="676" t="s">
        <v>780</v>
      </c>
      <c r="B31" s="677" t="s">
        <v>781</v>
      </c>
      <c r="C31" s="678">
        <f>SUM('[1]FINANCEIRO DETALHADO '!D115:D122)</f>
        <v>3200</v>
      </c>
      <c r="D31" s="646"/>
      <c r="E31" s="646"/>
      <c r="F31" s="646"/>
      <c r="G31" s="646"/>
      <c r="H31" s="646"/>
      <c r="I31" s="646"/>
      <c r="J31" s="646"/>
    </row>
    <row r="32" spans="1:10" s="647" customFormat="1" ht="15" customHeight="1" thickBot="1">
      <c r="A32" s="676" t="s">
        <v>782</v>
      </c>
      <c r="B32" s="677" t="s">
        <v>783</v>
      </c>
      <c r="C32" s="678">
        <f>'[1]FINANCEIRO DETALHADO '!D123+'[1]FINANCEIRO DETALHADO '!D124</f>
        <v>2866.25</v>
      </c>
      <c r="D32" s="646"/>
      <c r="E32" s="646"/>
      <c r="F32" s="646"/>
      <c r="G32" s="646"/>
      <c r="H32" s="646"/>
      <c r="I32" s="646"/>
      <c r="J32" s="646"/>
    </row>
    <row r="33" spans="1:10" s="647" customFormat="1" ht="15" customHeight="1" thickBot="1">
      <c r="A33" s="676" t="s">
        <v>784</v>
      </c>
      <c r="B33" s="677" t="s">
        <v>785</v>
      </c>
      <c r="C33" s="682">
        <f>SUM('[1]FINANCEIRO DETALHADO '!D126:D128)</f>
        <v>0</v>
      </c>
      <c r="D33" s="646"/>
      <c r="E33" s="646"/>
      <c r="F33" s="646"/>
      <c r="G33" s="646"/>
      <c r="H33" s="646"/>
      <c r="I33" s="646"/>
      <c r="J33" s="646"/>
    </row>
    <row r="34" spans="1:10" s="647" customFormat="1" ht="15" customHeight="1" thickBot="1">
      <c r="A34" s="676" t="s">
        <v>786</v>
      </c>
      <c r="B34" s="677" t="s">
        <v>787</v>
      </c>
      <c r="C34" s="678">
        <f>'[1]FINANCEIRO DETALHADO '!D129+'[1]FINANCEIRO DETALHADO '!D130+'[1]FINANCEIRO DETALHADO '!D131+'[1]FINANCEIRO DETALHADO '!D132</f>
        <v>27748</v>
      </c>
      <c r="D34" s="646"/>
      <c r="E34" s="646"/>
      <c r="F34" s="646"/>
      <c r="G34" s="646"/>
      <c r="H34" s="646"/>
      <c r="I34" s="646"/>
      <c r="J34" s="646"/>
    </row>
    <row r="35" spans="1:10" s="647" customFormat="1" ht="15" customHeight="1" thickBot="1">
      <c r="A35" s="676" t="s">
        <v>788</v>
      </c>
      <c r="B35" s="677" t="s">
        <v>789</v>
      </c>
      <c r="C35" s="678">
        <f>SUM('[1]FINANCEIRO DETALHADO '!D134:D138)</f>
        <v>922.65</v>
      </c>
      <c r="D35" s="646"/>
      <c r="E35" s="646"/>
      <c r="F35" s="646"/>
      <c r="G35" s="646"/>
      <c r="H35" s="646"/>
      <c r="I35" s="646"/>
      <c r="J35" s="646"/>
    </row>
    <row r="36" spans="1:10" s="647" customFormat="1" ht="15" customHeight="1" thickBot="1">
      <c r="A36" s="676" t="s">
        <v>790</v>
      </c>
      <c r="B36" s="683" t="s">
        <v>791</v>
      </c>
      <c r="C36" s="682">
        <f>SUM('[1]FINANCEIRO DETALHADO '!D143:D149)</f>
        <v>14021.22</v>
      </c>
      <c r="D36" s="646"/>
      <c r="E36" s="646"/>
      <c r="F36" s="646"/>
      <c r="G36" s="646"/>
      <c r="H36" s="646"/>
      <c r="I36" s="646"/>
      <c r="J36" s="646"/>
    </row>
    <row r="37" spans="1:10" s="647" customFormat="1" ht="15" customHeight="1" thickBot="1">
      <c r="A37" s="676" t="s">
        <v>792</v>
      </c>
      <c r="B37" s="683" t="s">
        <v>793</v>
      </c>
      <c r="C37" s="682">
        <f>'[1]FINANCEIRO DETALHADO '!D150+'[1]FINANCEIRO DETALHADO '!D151+'[1]FINANCEIRO DETALHADO '!D152</f>
        <v>4794.2700000000004</v>
      </c>
      <c r="D37" s="646"/>
      <c r="E37" s="646"/>
      <c r="F37" s="646"/>
      <c r="G37" s="646"/>
      <c r="H37" s="646"/>
      <c r="I37" s="646"/>
      <c r="J37" s="646"/>
    </row>
    <row r="38" spans="1:10" s="647" customFormat="1" ht="15" customHeight="1" thickBot="1">
      <c r="A38" s="676" t="s">
        <v>792</v>
      </c>
      <c r="B38" s="677" t="s">
        <v>794</v>
      </c>
      <c r="C38" s="682">
        <f>SUM('[1]FINANCEIRO DETALHADO '!D139:D140)</f>
        <v>86.08</v>
      </c>
      <c r="D38" s="646"/>
      <c r="E38" s="646"/>
      <c r="F38" s="646"/>
      <c r="G38" s="646"/>
      <c r="H38" s="646"/>
      <c r="I38" s="646"/>
      <c r="J38" s="646"/>
    </row>
    <row r="39" spans="1:10" s="647" customFormat="1" ht="15" customHeight="1" thickBot="1">
      <c r="A39" s="676" t="s">
        <v>795</v>
      </c>
      <c r="B39" s="677" t="s">
        <v>796</v>
      </c>
      <c r="C39" s="682">
        <f>'[1]FINANCEIRO DETALHADO '!D153</f>
        <v>0</v>
      </c>
      <c r="D39" s="646"/>
      <c r="E39" s="646"/>
      <c r="F39" s="646"/>
      <c r="G39" s="646"/>
      <c r="H39" s="646"/>
      <c r="I39" s="646"/>
      <c r="J39" s="646"/>
    </row>
    <row r="40" spans="1:10" s="647" customFormat="1" ht="15" customHeight="1" thickBot="1">
      <c r="A40" s="676" t="s">
        <v>797</v>
      </c>
      <c r="B40" s="677" t="s">
        <v>798</v>
      </c>
      <c r="C40" s="682">
        <f>'[1]FINANCEIRO DETALHADO '!D155</f>
        <v>0</v>
      </c>
      <c r="D40" s="646"/>
      <c r="E40" s="646"/>
      <c r="F40" s="646"/>
      <c r="G40" s="646"/>
      <c r="H40" s="646"/>
      <c r="I40" s="646"/>
      <c r="J40" s="646"/>
    </row>
    <row r="41" spans="1:10" s="647" customFormat="1" ht="15" customHeight="1" thickBot="1">
      <c r="A41" s="676" t="s">
        <v>799</v>
      </c>
      <c r="B41" s="677" t="s">
        <v>800</v>
      </c>
      <c r="C41" s="682">
        <f>'[1]FINANCEIRO DETALHADO '!D157</f>
        <v>618</v>
      </c>
      <c r="D41" s="646"/>
      <c r="E41" s="646"/>
      <c r="F41" s="646"/>
      <c r="G41" s="646"/>
      <c r="H41" s="646"/>
      <c r="I41" s="646"/>
      <c r="J41" s="646"/>
    </row>
    <row r="42" spans="1:10" s="647" customFormat="1" ht="12" customHeight="1" thickBot="1">
      <c r="A42" s="684"/>
      <c r="B42" s="685"/>
      <c r="C42" s="686"/>
      <c r="D42" s="646"/>
      <c r="E42" s="646"/>
      <c r="F42" s="646"/>
      <c r="G42" s="646"/>
      <c r="H42" s="646"/>
      <c r="I42" s="646"/>
      <c r="J42" s="646"/>
    </row>
    <row r="43" spans="1:10" s="647" customFormat="1" ht="15" customHeight="1" thickBot="1">
      <c r="A43" s="687"/>
      <c r="B43" s="677" t="s">
        <v>801</v>
      </c>
      <c r="C43" s="688">
        <f>C9+C11-C16</f>
        <v>0</v>
      </c>
      <c r="D43" s="646"/>
      <c r="E43" s="646"/>
      <c r="F43" s="646"/>
      <c r="G43" s="646"/>
      <c r="H43" s="646"/>
      <c r="I43" s="646"/>
      <c r="J43" s="646"/>
    </row>
    <row r="44" spans="1:10" s="647" customFormat="1" ht="6" customHeight="1">
      <c r="A44" s="666"/>
      <c r="B44" s="689"/>
      <c r="C44" s="690"/>
      <c r="D44" s="646"/>
      <c r="E44" s="646"/>
      <c r="F44" s="646"/>
      <c r="G44" s="646"/>
      <c r="H44" s="646"/>
      <c r="I44" s="646"/>
      <c r="J44" s="646"/>
    </row>
    <row r="45" spans="1:10" s="647" customFormat="1" ht="12" customHeight="1" thickBot="1">
      <c r="A45" s="666"/>
      <c r="B45" s="689"/>
      <c r="C45" s="690"/>
      <c r="D45" s="646"/>
      <c r="E45" s="646"/>
      <c r="F45" s="646"/>
      <c r="G45" s="646"/>
      <c r="H45" s="646"/>
      <c r="I45" s="646"/>
      <c r="J45" s="646"/>
    </row>
    <row r="46" spans="1:10" s="647" customFormat="1" ht="15" customHeight="1" thickBot="1">
      <c r="A46" s="691" t="s">
        <v>802</v>
      </c>
      <c r="B46" s="692" t="s">
        <v>803</v>
      </c>
      <c r="C46" s="693">
        <f>SUM(C47:C48)</f>
        <v>1713726.06</v>
      </c>
      <c r="D46" s="646"/>
      <c r="E46" s="646"/>
      <c r="F46" s="646"/>
      <c r="G46" s="646"/>
      <c r="H46" s="646"/>
      <c r="I46" s="646"/>
      <c r="J46" s="646"/>
    </row>
    <row r="47" spans="1:10" s="647" customFormat="1" ht="15" customHeight="1" thickBot="1">
      <c r="A47" s="676" t="s">
        <v>804</v>
      </c>
      <c r="B47" s="683" t="s">
        <v>805</v>
      </c>
      <c r="C47" s="650">
        <v>1647884.22</v>
      </c>
      <c r="D47" s="646"/>
      <c r="E47" s="646"/>
      <c r="F47" s="646"/>
      <c r="G47" s="646"/>
      <c r="H47" s="646"/>
      <c r="I47" s="646"/>
      <c r="J47" s="646"/>
    </row>
    <row r="48" spans="1:10" s="647" customFormat="1" ht="15" customHeight="1" thickBot="1">
      <c r="A48" s="676" t="s">
        <v>806</v>
      </c>
      <c r="B48" s="683" t="s">
        <v>807</v>
      </c>
      <c r="C48" s="650">
        <v>65841.84</v>
      </c>
      <c r="D48" s="646"/>
      <c r="E48" s="646"/>
      <c r="F48" s="646"/>
      <c r="G48" s="646"/>
      <c r="H48" s="646"/>
      <c r="I48" s="646"/>
      <c r="J48" s="646"/>
    </row>
    <row r="49" spans="1:10" s="647" customFormat="1" ht="12" customHeight="1">
      <c r="A49" s="694"/>
      <c r="B49" s="695"/>
      <c r="C49" s="696"/>
      <c r="D49" s="646"/>
      <c r="E49" s="646"/>
      <c r="F49" s="646"/>
      <c r="G49" s="646"/>
      <c r="H49" s="646"/>
      <c r="I49" s="646"/>
      <c r="J49" s="646"/>
    </row>
    <row r="50" spans="1:10" s="647" customFormat="1" ht="12" customHeight="1">
      <c r="A50" s="694"/>
      <c r="B50" s="695"/>
      <c r="C50" s="696"/>
      <c r="D50" s="646"/>
      <c r="E50" s="646"/>
      <c r="F50" s="646"/>
      <c r="G50" s="646"/>
      <c r="H50" s="646"/>
      <c r="I50" s="646"/>
      <c r="J50" s="646"/>
    </row>
    <row r="51" spans="1:10" s="647" customFormat="1" ht="12" customHeight="1">
      <c r="A51" s="697" t="s">
        <v>5</v>
      </c>
      <c r="B51" s="697"/>
      <c r="C51" s="697"/>
      <c r="D51" s="646"/>
      <c r="E51" s="646"/>
      <c r="F51" s="646"/>
      <c r="G51" s="646"/>
      <c r="H51" s="646"/>
      <c r="I51" s="646"/>
      <c r="J51" s="646"/>
    </row>
    <row r="52" spans="1:10" s="647" customFormat="1" ht="12" customHeight="1">
      <c r="A52" s="698"/>
      <c r="B52" s="698"/>
      <c r="C52" s="696"/>
      <c r="D52" s="646"/>
      <c r="E52" s="646"/>
      <c r="F52" s="646"/>
      <c r="G52" s="646"/>
      <c r="H52" s="646"/>
      <c r="I52" s="646"/>
      <c r="J52" s="646"/>
    </row>
    <row r="53" spans="1:10" s="647" customFormat="1" ht="15" customHeight="1">
      <c r="A53" s="630" t="s">
        <v>6</v>
      </c>
      <c r="B53" s="699" t="s">
        <v>808</v>
      </c>
      <c r="C53" s="699"/>
      <c r="D53" s="646"/>
      <c r="E53" s="646"/>
      <c r="F53" s="646"/>
      <c r="G53" s="646"/>
      <c r="H53" s="646"/>
      <c r="I53" s="646"/>
    </row>
    <row r="54" spans="1:10" s="647" customFormat="1" ht="15" customHeight="1">
      <c r="A54" s="630" t="s">
        <v>7</v>
      </c>
      <c r="B54" s="699" t="s">
        <v>809</v>
      </c>
      <c r="C54" s="699"/>
      <c r="D54" s="646"/>
      <c r="E54" s="646"/>
      <c r="F54" s="646"/>
      <c r="G54" s="646"/>
      <c r="H54" s="646"/>
      <c r="I54" s="646"/>
    </row>
    <row r="55" spans="1:10" s="647" customFormat="1" ht="15" customHeight="1">
      <c r="A55" s="630" t="s">
        <v>8</v>
      </c>
      <c r="B55" s="699" t="s">
        <v>810</v>
      </c>
      <c r="C55" s="699"/>
      <c r="D55" s="646"/>
      <c r="E55" s="646"/>
      <c r="F55" s="646"/>
      <c r="G55" s="646"/>
      <c r="H55" s="646"/>
      <c r="I55" s="646"/>
    </row>
    <row r="56" spans="1:10" s="647" customFormat="1" ht="16.5" customHeight="1">
      <c r="A56" s="630" t="s">
        <v>9</v>
      </c>
      <c r="B56" s="700" t="s">
        <v>811</v>
      </c>
      <c r="C56" s="700"/>
      <c r="D56" s="646"/>
      <c r="E56" s="646"/>
      <c r="F56" s="646"/>
      <c r="G56" s="646"/>
      <c r="H56" s="646"/>
      <c r="I56" s="646"/>
      <c r="J56" s="646"/>
    </row>
    <row r="57" spans="1:10" s="647" customFormat="1" ht="16.5" customHeight="1">
      <c r="A57" s="694"/>
      <c r="B57" s="695"/>
      <c r="C57" s="696"/>
      <c r="D57" s="646"/>
      <c r="E57" s="646"/>
      <c r="F57" s="646"/>
      <c r="G57" s="646"/>
      <c r="H57" s="646"/>
      <c r="I57" s="646"/>
      <c r="J57" s="646"/>
    </row>
    <row r="58" spans="1:10" s="647" customFormat="1" ht="16.5" customHeight="1">
      <c r="A58" s="694"/>
      <c r="B58" s="695"/>
      <c r="C58" s="696"/>
      <c r="D58" s="646"/>
      <c r="E58" s="646"/>
      <c r="F58" s="646"/>
      <c r="G58" s="646"/>
      <c r="H58" s="646"/>
      <c r="I58" s="646"/>
      <c r="J58" s="646"/>
    </row>
    <row r="59" spans="1:10" s="647" customFormat="1" ht="16.5" customHeight="1">
      <c r="A59" s="694"/>
      <c r="B59" s="695"/>
      <c r="C59" s="696"/>
      <c r="D59" s="646"/>
      <c r="E59" s="646"/>
      <c r="F59" s="646"/>
      <c r="G59" s="646"/>
      <c r="H59" s="646"/>
      <c r="I59" s="646"/>
      <c r="J59" s="646"/>
    </row>
    <row r="60" spans="1:10" s="647" customFormat="1" ht="16.5" customHeight="1">
      <c r="A60" s="694"/>
      <c r="B60" s="695"/>
      <c r="C60" s="696"/>
      <c r="D60" s="646"/>
      <c r="E60" s="646"/>
      <c r="F60" s="646"/>
      <c r="G60" s="646"/>
      <c r="H60" s="646"/>
      <c r="I60" s="646"/>
      <c r="J60" s="646"/>
    </row>
    <row r="61" spans="1:10" s="647" customFormat="1" ht="16.5" customHeight="1">
      <c r="A61" s="694"/>
      <c r="B61" s="695"/>
      <c r="C61" s="696"/>
      <c r="D61" s="646"/>
      <c r="E61" s="646"/>
      <c r="F61" s="646"/>
      <c r="G61" s="646"/>
      <c r="H61" s="646"/>
      <c r="I61" s="646"/>
      <c r="J61" s="646"/>
    </row>
    <row r="62" spans="1:10" s="647" customFormat="1" ht="16.5" customHeight="1">
      <c r="A62" s="694"/>
      <c r="B62" s="695"/>
      <c r="C62" s="696"/>
      <c r="D62" s="646"/>
      <c r="E62" s="646"/>
      <c r="F62" s="646"/>
      <c r="G62" s="646"/>
      <c r="H62" s="646"/>
      <c r="I62" s="646"/>
      <c r="J62" s="646"/>
    </row>
    <row r="63" spans="1:10" s="647" customFormat="1" ht="16.5" customHeight="1">
      <c r="A63" s="694"/>
      <c r="B63" s="695"/>
      <c r="C63" s="696"/>
      <c r="D63" s="646"/>
      <c r="E63" s="646"/>
      <c r="F63" s="646"/>
      <c r="G63" s="646"/>
      <c r="H63" s="646"/>
      <c r="I63" s="646"/>
      <c r="J63" s="646"/>
    </row>
    <row r="64" spans="1:10" s="647" customFormat="1" ht="16.5" customHeight="1">
      <c r="A64" s="694"/>
      <c r="B64" s="695"/>
      <c r="C64" s="696"/>
      <c r="D64" s="646"/>
      <c r="E64" s="646"/>
      <c r="F64" s="646"/>
      <c r="G64" s="646"/>
      <c r="H64" s="646"/>
      <c r="I64" s="646"/>
      <c r="J64" s="646"/>
    </row>
    <row r="65" spans="1:10" s="647" customFormat="1" ht="16.5" customHeight="1">
      <c r="A65" s="694"/>
      <c r="B65" s="695"/>
      <c r="C65" s="696"/>
      <c r="D65" s="646"/>
      <c r="E65" s="646"/>
      <c r="F65" s="646"/>
      <c r="G65" s="646"/>
      <c r="H65" s="646"/>
      <c r="I65" s="646"/>
      <c r="J65" s="646"/>
    </row>
    <row r="66" spans="1:10" s="647" customFormat="1" ht="16.5" customHeight="1">
      <c r="A66" s="694"/>
      <c r="B66" s="695"/>
      <c r="C66" s="696"/>
      <c r="D66" s="646"/>
      <c r="E66" s="646"/>
      <c r="F66" s="646"/>
      <c r="G66" s="646"/>
      <c r="H66" s="646"/>
      <c r="I66" s="646"/>
      <c r="J66" s="646"/>
    </row>
    <row r="67" spans="1:10" s="647" customFormat="1" ht="16.5" customHeight="1">
      <c r="A67" s="694"/>
      <c r="B67" s="695"/>
      <c r="C67" s="696"/>
      <c r="D67" s="646"/>
      <c r="E67" s="646"/>
      <c r="F67" s="646"/>
      <c r="G67" s="646"/>
      <c r="H67" s="646"/>
      <c r="I67" s="646"/>
      <c r="J67" s="646"/>
    </row>
    <row r="68" spans="1:10" s="647" customFormat="1" ht="16.5" customHeight="1">
      <c r="A68" s="694"/>
      <c r="B68" s="695"/>
      <c r="C68" s="696"/>
      <c r="D68" s="646"/>
      <c r="E68" s="646"/>
      <c r="F68" s="646"/>
      <c r="G68" s="646"/>
      <c r="H68" s="646"/>
      <c r="I68" s="646"/>
      <c r="J68" s="646"/>
    </row>
    <row r="69" spans="1:10" s="647" customFormat="1" ht="16.5" customHeight="1">
      <c r="A69" s="694"/>
      <c r="B69" s="695"/>
      <c r="C69" s="696"/>
      <c r="D69" s="646"/>
      <c r="E69" s="646"/>
      <c r="F69" s="646"/>
      <c r="G69" s="646"/>
      <c r="H69" s="646"/>
      <c r="I69" s="646"/>
      <c r="J69" s="646"/>
    </row>
    <row r="70" spans="1:10" s="647" customFormat="1" ht="16.5" customHeight="1">
      <c r="A70" s="694"/>
      <c r="B70" s="695"/>
      <c r="C70" s="696"/>
      <c r="D70" s="646"/>
      <c r="E70" s="646"/>
      <c r="F70" s="646"/>
      <c r="G70" s="646"/>
      <c r="H70" s="646"/>
      <c r="I70" s="646"/>
      <c r="J70" s="646"/>
    </row>
    <row r="71" spans="1:10" s="647" customFormat="1" ht="16.5" customHeight="1">
      <c r="A71" s="694"/>
      <c r="B71" s="695"/>
      <c r="C71" s="696"/>
      <c r="D71" s="646"/>
      <c r="E71" s="646"/>
      <c r="F71" s="646"/>
      <c r="G71" s="646"/>
      <c r="H71" s="646"/>
      <c r="I71" s="646"/>
      <c r="J71" s="646"/>
    </row>
    <row r="72" spans="1:10" s="647" customFormat="1" ht="16.5" customHeight="1">
      <c r="A72" s="694"/>
      <c r="B72" s="695"/>
      <c r="C72" s="696"/>
      <c r="D72" s="646"/>
      <c r="E72" s="646"/>
      <c r="F72" s="646"/>
      <c r="G72" s="646"/>
      <c r="H72" s="646"/>
      <c r="I72" s="646"/>
      <c r="J72" s="646"/>
    </row>
    <row r="73" spans="1:10" s="647" customFormat="1" ht="16.5" customHeight="1">
      <c r="A73" s="694"/>
      <c r="B73" s="695"/>
      <c r="C73" s="696"/>
      <c r="D73" s="646"/>
      <c r="E73" s="646"/>
      <c r="F73" s="646"/>
      <c r="G73" s="646"/>
      <c r="H73" s="646"/>
      <c r="I73" s="646"/>
      <c r="J73" s="646"/>
    </row>
    <row r="74" spans="1:10" s="647" customFormat="1" ht="16.5" customHeight="1">
      <c r="A74" s="694"/>
      <c r="B74" s="695"/>
      <c r="C74" s="696"/>
      <c r="D74" s="646"/>
      <c r="E74" s="646"/>
      <c r="F74" s="646"/>
      <c r="G74" s="646"/>
      <c r="H74" s="646"/>
      <c r="I74" s="646"/>
      <c r="J74" s="646"/>
    </row>
    <row r="75" spans="1:10" s="647" customFormat="1" ht="16.5" customHeight="1">
      <c r="A75" s="694"/>
      <c r="B75" s="695"/>
      <c r="C75" s="696"/>
      <c r="D75" s="646"/>
      <c r="E75" s="646"/>
      <c r="F75" s="646"/>
      <c r="G75" s="646"/>
      <c r="H75" s="646"/>
      <c r="I75" s="646"/>
      <c r="J75" s="646"/>
    </row>
  </sheetData>
  <sheetProtection password="CC4F" sheet="1"/>
  <mergeCells count="5">
    <mergeCell ref="A51:C51"/>
    <mergeCell ref="B53:C53"/>
    <mergeCell ref="B54:C54"/>
    <mergeCell ref="B55:C55"/>
    <mergeCell ref="B56:C56"/>
  </mergeCells>
  <pageMargins left="0.25" right="0.25" top="0.75" bottom="0.75" header="0.3" footer="0.3"/>
  <pageSetup paperSize="9" firstPageNumber="0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B9ED2-7FE0-49D3-89AC-3857DD2FFC79}">
  <sheetPr>
    <pageSetUpPr fitToPage="1"/>
  </sheetPr>
  <dimension ref="A1:AMJ1019"/>
  <sheetViews>
    <sheetView zoomScale="120" zoomScaleNormal="120" workbookViewId="0">
      <selection activeCell="D18" sqref="D18"/>
    </sheetView>
  </sheetViews>
  <sheetFormatPr defaultColWidth="11.42578125" defaultRowHeight="12.75"/>
  <cols>
    <col min="1" max="1" width="7.140625" style="702" customWidth="1"/>
    <col min="2" max="2" width="60" style="703" customWidth="1"/>
    <col min="3" max="3" width="46.7109375" style="704" customWidth="1"/>
    <col min="4" max="4" width="17.140625" style="704" customWidth="1"/>
    <col min="5" max="5" width="15.28515625" style="704" customWidth="1"/>
    <col min="6" max="6" width="11.42578125" style="704"/>
    <col min="7" max="7" width="34.140625" style="704" customWidth="1"/>
    <col min="8" max="8" width="39.42578125" style="704" customWidth="1"/>
    <col min="9" max="9" width="11.42578125" style="704"/>
    <col min="10" max="10" width="83.85546875" style="705" customWidth="1"/>
    <col min="11" max="15" width="11.42578125" style="704"/>
    <col min="16" max="16" width="12.28515625" style="704" customWidth="1"/>
    <col min="17" max="1024" width="11.42578125" style="704"/>
    <col min="1025" max="16384" width="11.42578125" style="701"/>
  </cols>
  <sheetData>
    <row r="1" spans="1:10" ht="13.5" thickBot="1"/>
    <row r="2" spans="1:10" ht="16.5" customHeight="1" thickBot="1">
      <c r="B2" s="706" t="s">
        <v>812</v>
      </c>
      <c r="C2" s="706"/>
      <c r="D2" s="631" t="s">
        <v>1</v>
      </c>
    </row>
    <row r="3" spans="1:10" ht="16.5" customHeight="1" thickBot="1">
      <c r="B3" s="707" t="s">
        <v>813</v>
      </c>
      <c r="C3" s="707"/>
      <c r="D3" s="631">
        <v>2025</v>
      </c>
    </row>
    <row r="4" spans="1:10" ht="16.5" customHeight="1" thickBot="1">
      <c r="C4" s="633" t="s">
        <v>3</v>
      </c>
      <c r="D4" s="634" t="s">
        <v>732</v>
      </c>
    </row>
    <row r="8" spans="1:10" s="715" customFormat="1" ht="15.75">
      <c r="A8" s="708"/>
      <c r="B8" s="709" t="s">
        <v>814</v>
      </c>
      <c r="C8" s="710" t="s">
        <v>815</v>
      </c>
      <c r="D8" s="711"/>
      <c r="E8" s="712"/>
      <c r="F8" s="713"/>
      <c r="G8" s="713"/>
      <c r="H8" s="713"/>
      <c r="I8" s="713"/>
      <c r="J8" s="714"/>
    </row>
    <row r="9" spans="1:10" s="715" customFormat="1" ht="10.5" customHeight="1" thickBot="1">
      <c r="A9" s="708"/>
      <c r="B9" s="716"/>
      <c r="C9" s="710"/>
      <c r="D9" s="711"/>
      <c r="E9" s="712"/>
      <c r="F9" s="713"/>
      <c r="G9" s="713"/>
      <c r="H9" s="713"/>
      <c r="I9" s="713"/>
      <c r="J9" s="714"/>
    </row>
    <row r="10" spans="1:10" s="722" customFormat="1" ht="22.5" customHeight="1">
      <c r="A10" s="717" t="s">
        <v>34</v>
      </c>
      <c r="B10" s="718" t="s">
        <v>816</v>
      </c>
      <c r="C10" s="718" t="s">
        <v>817</v>
      </c>
      <c r="D10" s="719" t="s">
        <v>818</v>
      </c>
      <c r="E10" s="720"/>
      <c r="F10" s="720"/>
      <c r="G10" s="720"/>
      <c r="H10" s="721"/>
      <c r="I10" s="720"/>
    </row>
    <row r="11" spans="1:10" s="704" customFormat="1" ht="15" customHeight="1">
      <c r="A11" s="723">
        <v>1</v>
      </c>
      <c r="B11" s="724" t="s">
        <v>819</v>
      </c>
      <c r="C11" s="725"/>
      <c r="D11" s="726">
        <v>186074.2</v>
      </c>
      <c r="E11" s="727"/>
      <c r="F11" s="727"/>
      <c r="G11" s="714"/>
      <c r="H11" s="714"/>
      <c r="I11" s="727"/>
    </row>
    <row r="12" spans="1:10" s="704" customFormat="1" ht="15" customHeight="1">
      <c r="A12" s="723">
        <v>2</v>
      </c>
      <c r="B12" s="724" t="s">
        <v>820</v>
      </c>
      <c r="C12" s="725"/>
      <c r="D12" s="726">
        <v>26445.31</v>
      </c>
      <c r="E12" s="727"/>
      <c r="F12" s="727"/>
      <c r="G12" s="714"/>
      <c r="H12" s="714"/>
      <c r="I12" s="727"/>
    </row>
    <row r="13" spans="1:10" s="704" customFormat="1" ht="15" customHeight="1">
      <c r="A13" s="723">
        <v>3</v>
      </c>
      <c r="B13" s="724" t="s">
        <v>821</v>
      </c>
      <c r="C13" s="725"/>
      <c r="D13" s="726">
        <v>9014.08</v>
      </c>
      <c r="E13" s="727"/>
      <c r="F13" s="727"/>
      <c r="G13" s="714"/>
      <c r="H13" s="714"/>
      <c r="I13" s="727"/>
    </row>
    <row r="14" spans="1:10" s="704" customFormat="1" ht="15" customHeight="1">
      <c r="A14" s="723">
        <v>4</v>
      </c>
      <c r="B14" s="724" t="s">
        <v>822</v>
      </c>
      <c r="C14" s="725"/>
      <c r="D14" s="728"/>
      <c r="E14" s="727"/>
      <c r="F14" s="727"/>
      <c r="G14" s="714"/>
      <c r="H14" s="714"/>
      <c r="I14" s="727"/>
    </row>
    <row r="15" spans="1:10" s="704" customFormat="1" ht="15" customHeight="1">
      <c r="A15" s="723">
        <v>5</v>
      </c>
      <c r="B15" s="724" t="s">
        <v>823</v>
      </c>
      <c r="C15" s="725"/>
      <c r="D15" s="726">
        <v>4393.7</v>
      </c>
      <c r="E15" s="727"/>
      <c r="F15" s="727"/>
      <c r="G15" s="714"/>
      <c r="H15" s="714"/>
      <c r="I15" s="727"/>
    </row>
    <row r="16" spans="1:10" s="704" customFormat="1" ht="15" customHeight="1">
      <c r="A16" s="723">
        <v>6</v>
      </c>
      <c r="B16" s="724" t="s">
        <v>824</v>
      </c>
      <c r="C16" s="725"/>
      <c r="D16" s="726">
        <v>55371.86</v>
      </c>
      <c r="E16" s="727"/>
      <c r="F16" s="727"/>
      <c r="G16" s="714"/>
      <c r="H16" s="714"/>
      <c r="I16" s="727"/>
    </row>
    <row r="17" spans="1:9" s="704" customFormat="1" ht="15" customHeight="1">
      <c r="A17" s="723">
        <v>7</v>
      </c>
      <c r="B17" s="724" t="s">
        <v>825</v>
      </c>
      <c r="C17" s="725"/>
      <c r="D17" s="726">
        <v>321.57</v>
      </c>
      <c r="E17" s="727"/>
      <c r="F17" s="727"/>
      <c r="G17" s="714"/>
      <c r="H17" s="714"/>
      <c r="I17" s="727"/>
    </row>
    <row r="18" spans="1:9" s="704" customFormat="1" ht="15" customHeight="1">
      <c r="A18" s="723">
        <v>8</v>
      </c>
      <c r="B18" s="724" t="s">
        <v>826</v>
      </c>
      <c r="C18" s="725"/>
      <c r="D18" s="726"/>
      <c r="E18" s="727"/>
      <c r="F18" s="727"/>
      <c r="G18" s="729"/>
      <c r="H18" s="714"/>
      <c r="I18" s="727"/>
    </row>
    <row r="19" spans="1:9" s="704" customFormat="1" ht="15" customHeight="1">
      <c r="A19" s="723">
        <v>9</v>
      </c>
      <c r="B19" s="724" t="s">
        <v>827</v>
      </c>
      <c r="C19" s="725"/>
      <c r="D19" s="726"/>
      <c r="E19" s="727"/>
      <c r="F19" s="727"/>
      <c r="G19" s="729"/>
      <c r="H19" s="714"/>
      <c r="I19" s="727"/>
    </row>
    <row r="20" spans="1:9" s="704" customFormat="1" ht="15" customHeight="1">
      <c r="A20" s="723">
        <v>10</v>
      </c>
      <c r="B20" s="724" t="s">
        <v>828</v>
      </c>
      <c r="C20" s="725"/>
      <c r="D20" s="726"/>
      <c r="E20" s="727"/>
      <c r="F20" s="727"/>
      <c r="G20" s="729"/>
      <c r="H20" s="714"/>
      <c r="I20" s="727"/>
    </row>
    <row r="21" spans="1:9" s="704" customFormat="1" ht="15" customHeight="1">
      <c r="A21" s="723">
        <v>11</v>
      </c>
      <c r="B21" s="724" t="s">
        <v>829</v>
      </c>
      <c r="C21" s="725"/>
      <c r="D21" s="726"/>
      <c r="E21" s="727"/>
      <c r="F21" s="727"/>
      <c r="G21" s="729"/>
      <c r="H21" s="714"/>
      <c r="I21" s="727"/>
    </row>
    <row r="22" spans="1:9" s="704" customFormat="1" ht="15" customHeight="1">
      <c r="A22" s="723">
        <v>12</v>
      </c>
      <c r="B22" s="724" t="s">
        <v>830</v>
      </c>
      <c r="C22" s="725"/>
      <c r="D22" s="726"/>
      <c r="E22" s="727"/>
      <c r="F22" s="727"/>
      <c r="G22" s="729"/>
      <c r="H22" s="714"/>
      <c r="I22" s="727"/>
    </row>
    <row r="23" spans="1:9" s="704" customFormat="1" ht="15" customHeight="1">
      <c r="A23" s="723">
        <v>13</v>
      </c>
      <c r="B23" s="724" t="s">
        <v>831</v>
      </c>
      <c r="C23" s="730"/>
      <c r="D23" s="726"/>
      <c r="E23" s="727"/>
      <c r="F23" s="727"/>
      <c r="G23" s="731"/>
      <c r="H23" s="714"/>
      <c r="I23" s="727"/>
    </row>
    <row r="24" spans="1:9" s="704" customFormat="1" ht="15" customHeight="1">
      <c r="A24" s="723">
        <v>14</v>
      </c>
      <c r="B24" s="724" t="s">
        <v>832</v>
      </c>
      <c r="C24" s="730"/>
      <c r="D24" s="726"/>
      <c r="E24" s="727"/>
      <c r="F24" s="727"/>
      <c r="G24" s="731"/>
      <c r="H24" s="714"/>
      <c r="I24" s="727"/>
    </row>
    <row r="25" spans="1:9" s="704" customFormat="1" ht="15" customHeight="1">
      <c r="A25" s="723">
        <v>15</v>
      </c>
      <c r="B25" s="724" t="s">
        <v>833</v>
      </c>
      <c r="C25" s="730"/>
      <c r="D25" s="726"/>
      <c r="E25" s="727"/>
      <c r="F25" s="727"/>
      <c r="G25" s="731"/>
      <c r="H25" s="714"/>
      <c r="I25" s="727"/>
    </row>
    <row r="26" spans="1:9" s="704" customFormat="1" ht="15" customHeight="1">
      <c r="A26" s="723">
        <v>16</v>
      </c>
      <c r="B26" s="724" t="s">
        <v>834</v>
      </c>
      <c r="C26" s="730"/>
      <c r="D26" s="726"/>
      <c r="E26" s="727"/>
      <c r="F26" s="727"/>
      <c r="G26" s="731"/>
      <c r="H26" s="714"/>
      <c r="I26" s="727"/>
    </row>
    <row r="27" spans="1:9" s="704" customFormat="1" ht="15" customHeight="1">
      <c r="A27" s="723">
        <v>17</v>
      </c>
      <c r="B27" s="724" t="s">
        <v>835</v>
      </c>
      <c r="C27" s="730"/>
      <c r="D27" s="726"/>
      <c r="E27" s="727"/>
      <c r="F27" s="727"/>
      <c r="G27" s="731"/>
      <c r="H27" s="714"/>
      <c r="I27" s="727"/>
    </row>
    <row r="28" spans="1:9" s="704" customFormat="1" ht="15" customHeight="1">
      <c r="A28" s="723">
        <v>18</v>
      </c>
      <c r="B28" s="724" t="s">
        <v>836</v>
      </c>
      <c r="C28" s="730"/>
      <c r="D28" s="726"/>
      <c r="E28" s="727"/>
      <c r="F28" s="727"/>
      <c r="G28" s="731"/>
      <c r="H28" s="714"/>
      <c r="I28" s="727"/>
    </row>
    <row r="29" spans="1:9" s="704" customFormat="1" ht="15" customHeight="1">
      <c r="A29" s="723">
        <v>19</v>
      </c>
      <c r="B29" s="724" t="s">
        <v>837</v>
      </c>
      <c r="C29" s="730"/>
      <c r="D29" s="726"/>
      <c r="E29" s="727"/>
      <c r="F29" s="727"/>
      <c r="G29" s="729"/>
      <c r="H29" s="714"/>
      <c r="I29" s="727"/>
    </row>
    <row r="30" spans="1:9" s="704" customFormat="1" ht="15" customHeight="1">
      <c r="A30" s="723">
        <v>20</v>
      </c>
      <c r="B30" s="724" t="s">
        <v>838</v>
      </c>
      <c r="C30" s="730"/>
      <c r="D30" s="726">
        <v>134117.26</v>
      </c>
      <c r="E30" s="727"/>
      <c r="F30" s="727"/>
      <c r="G30" s="729"/>
      <c r="H30" s="714"/>
      <c r="I30" s="727"/>
    </row>
    <row r="31" spans="1:9" s="704" customFormat="1" ht="15" customHeight="1">
      <c r="A31" s="723">
        <v>21</v>
      </c>
      <c r="B31" s="724" t="s">
        <v>839</v>
      </c>
      <c r="C31" s="730"/>
      <c r="D31" s="726"/>
      <c r="E31" s="727"/>
      <c r="F31" s="727"/>
      <c r="G31" s="729"/>
      <c r="H31" s="714"/>
      <c r="I31" s="727"/>
    </row>
    <row r="32" spans="1:9" s="704" customFormat="1" ht="15" customHeight="1">
      <c r="A32" s="723">
        <v>22</v>
      </c>
      <c r="B32" s="724" t="s">
        <v>840</v>
      </c>
      <c r="C32" s="730"/>
      <c r="D32" s="726">
        <v>5451</v>
      </c>
      <c r="E32" s="727"/>
      <c r="F32" s="727"/>
      <c r="G32" s="729"/>
      <c r="H32" s="714"/>
      <c r="I32" s="727"/>
    </row>
    <row r="33" spans="1:9" s="704" customFormat="1" ht="15" customHeight="1">
      <c r="A33" s="723">
        <v>23</v>
      </c>
      <c r="B33" s="724" t="s">
        <v>841</v>
      </c>
      <c r="C33" s="730"/>
      <c r="D33" s="726"/>
      <c r="E33" s="727"/>
      <c r="F33" s="727"/>
      <c r="G33" s="729"/>
      <c r="H33" s="714"/>
      <c r="I33" s="727"/>
    </row>
    <row r="34" spans="1:9" s="704" customFormat="1" ht="15" customHeight="1">
      <c r="A34" s="723">
        <v>24</v>
      </c>
      <c r="B34" s="724" t="s">
        <v>842</v>
      </c>
      <c r="C34" s="730"/>
      <c r="D34" s="726"/>
      <c r="E34" s="727"/>
      <c r="F34" s="727"/>
      <c r="G34" s="729"/>
      <c r="H34" s="714"/>
      <c r="I34" s="727"/>
    </row>
    <row r="35" spans="1:9" s="704" customFormat="1" ht="15" customHeight="1">
      <c r="A35" s="723">
        <v>25</v>
      </c>
      <c r="B35" s="724" t="s">
        <v>843</v>
      </c>
      <c r="C35" s="730"/>
      <c r="D35" s="726"/>
      <c r="E35" s="727"/>
      <c r="F35" s="727"/>
      <c r="G35" s="729"/>
      <c r="H35" s="714"/>
      <c r="I35" s="727"/>
    </row>
    <row r="36" spans="1:9" s="704" customFormat="1" ht="15" customHeight="1">
      <c r="A36" s="723">
        <v>26</v>
      </c>
      <c r="B36" s="724" t="s">
        <v>844</v>
      </c>
      <c r="C36" s="730"/>
      <c r="D36" s="726"/>
      <c r="E36" s="727"/>
      <c r="F36" s="727"/>
      <c r="G36" s="729"/>
      <c r="H36" s="714"/>
      <c r="I36" s="727"/>
    </row>
    <row r="37" spans="1:9" s="704" customFormat="1" ht="15" customHeight="1">
      <c r="A37" s="723">
        <v>27</v>
      </c>
      <c r="B37" s="724" t="s">
        <v>845</v>
      </c>
      <c r="C37" s="730"/>
      <c r="D37" s="726"/>
      <c r="E37" s="727"/>
      <c r="F37" s="727"/>
      <c r="G37" s="729"/>
      <c r="H37" s="714"/>
      <c r="I37" s="727"/>
    </row>
    <row r="38" spans="1:9" s="704" customFormat="1" ht="15" customHeight="1">
      <c r="A38" s="723">
        <v>28</v>
      </c>
      <c r="B38" s="724" t="s">
        <v>846</v>
      </c>
      <c r="C38" s="730"/>
      <c r="D38" s="726"/>
      <c r="E38" s="727"/>
      <c r="F38" s="727"/>
      <c r="G38" s="729"/>
      <c r="H38" s="714"/>
      <c r="I38" s="727"/>
    </row>
    <row r="39" spans="1:9" s="704" customFormat="1" ht="15" customHeight="1">
      <c r="A39" s="723">
        <v>29</v>
      </c>
      <c r="B39" s="724" t="s">
        <v>847</v>
      </c>
      <c r="C39" s="730"/>
      <c r="D39" s="726"/>
      <c r="E39" s="727"/>
      <c r="F39" s="727"/>
      <c r="G39" s="729"/>
      <c r="H39" s="714"/>
      <c r="I39" s="727"/>
    </row>
    <row r="40" spans="1:9" s="704" customFormat="1" ht="15" customHeight="1">
      <c r="A40" s="723">
        <v>30</v>
      </c>
      <c r="B40" s="724" t="s">
        <v>848</v>
      </c>
      <c r="C40" s="730"/>
      <c r="D40" s="726"/>
      <c r="E40" s="727"/>
      <c r="F40" s="727"/>
      <c r="G40" s="729"/>
      <c r="H40" s="714"/>
      <c r="I40" s="727"/>
    </row>
    <row r="41" spans="1:9" s="704" customFormat="1" ht="15" customHeight="1">
      <c r="A41" s="723">
        <v>31</v>
      </c>
      <c r="B41" s="724" t="s">
        <v>849</v>
      </c>
      <c r="C41" s="730"/>
      <c r="D41" s="726"/>
      <c r="E41" s="727"/>
      <c r="F41" s="727"/>
      <c r="G41" s="729"/>
      <c r="H41" s="714"/>
      <c r="I41" s="727"/>
    </row>
    <row r="42" spans="1:9" s="704" customFormat="1" ht="15" customHeight="1">
      <c r="A42" s="723">
        <v>32</v>
      </c>
      <c r="B42" s="724" t="s">
        <v>850</v>
      </c>
      <c r="C42" s="730"/>
      <c r="D42" s="726"/>
      <c r="E42" s="727"/>
      <c r="F42" s="727"/>
      <c r="G42" s="729"/>
      <c r="H42" s="714"/>
      <c r="I42" s="727"/>
    </row>
    <row r="43" spans="1:9" s="704" customFormat="1" ht="15" customHeight="1">
      <c r="A43" s="723">
        <v>33</v>
      </c>
      <c r="B43" s="724" t="s">
        <v>851</v>
      </c>
      <c r="C43" s="730"/>
      <c r="D43" s="726"/>
      <c r="E43" s="727"/>
      <c r="F43" s="727"/>
      <c r="G43" s="729"/>
      <c r="H43" s="714"/>
      <c r="I43" s="727"/>
    </row>
    <row r="44" spans="1:9" s="704" customFormat="1" ht="15" customHeight="1">
      <c r="A44" s="723">
        <v>34</v>
      </c>
      <c r="B44" s="724" t="s">
        <v>852</v>
      </c>
      <c r="C44" s="730"/>
      <c r="D44" s="726"/>
      <c r="E44" s="727"/>
      <c r="F44" s="727"/>
      <c r="G44" s="729"/>
      <c r="H44" s="714"/>
      <c r="I44" s="727"/>
    </row>
    <row r="45" spans="1:9" s="704" customFormat="1" ht="15" customHeight="1">
      <c r="A45" s="723">
        <v>35</v>
      </c>
      <c r="B45" s="724" t="s">
        <v>853</v>
      </c>
      <c r="C45" s="730"/>
      <c r="D45" s="726"/>
      <c r="E45" s="727"/>
      <c r="F45" s="727"/>
      <c r="G45" s="729"/>
      <c r="H45" s="714"/>
      <c r="I45" s="727"/>
    </row>
    <row r="46" spans="1:9" s="704" customFormat="1" ht="15" customHeight="1">
      <c r="A46" s="723">
        <v>36</v>
      </c>
      <c r="B46" s="724" t="s">
        <v>854</v>
      </c>
      <c r="C46" s="730"/>
      <c r="D46" s="726"/>
      <c r="E46" s="727"/>
      <c r="F46" s="727"/>
      <c r="G46" s="729"/>
      <c r="H46" s="714"/>
      <c r="I46" s="727"/>
    </row>
    <row r="47" spans="1:9" s="704" customFormat="1" ht="15" customHeight="1">
      <c r="A47" s="723">
        <v>37</v>
      </c>
      <c r="B47" s="724" t="s">
        <v>855</v>
      </c>
      <c r="C47" s="730"/>
      <c r="D47" s="726"/>
      <c r="E47" s="727"/>
      <c r="F47" s="727"/>
      <c r="G47" s="729"/>
      <c r="H47" s="714"/>
      <c r="I47" s="727"/>
    </row>
    <row r="48" spans="1:9" s="704" customFormat="1" ht="15" customHeight="1">
      <c r="A48" s="723">
        <v>38</v>
      </c>
      <c r="B48" s="724" t="s">
        <v>856</v>
      </c>
      <c r="C48" s="730"/>
      <c r="D48" s="726"/>
      <c r="E48" s="727"/>
      <c r="F48" s="727"/>
      <c r="G48" s="729"/>
      <c r="H48" s="714"/>
      <c r="I48" s="727"/>
    </row>
    <row r="49" spans="1:9" s="704" customFormat="1" ht="15" customHeight="1">
      <c r="A49" s="723">
        <v>39</v>
      </c>
      <c r="B49" s="724" t="s">
        <v>857</v>
      </c>
      <c r="C49" s="730"/>
      <c r="D49" s="726"/>
      <c r="E49" s="727"/>
      <c r="F49" s="727"/>
      <c r="G49" s="729"/>
      <c r="H49" s="714"/>
      <c r="I49" s="727"/>
    </row>
    <row r="50" spans="1:9" s="704" customFormat="1" ht="15" customHeight="1">
      <c r="A50" s="723">
        <v>40</v>
      </c>
      <c r="B50" s="724" t="s">
        <v>858</v>
      </c>
      <c r="C50" s="730"/>
      <c r="D50" s="726"/>
      <c r="E50" s="727"/>
      <c r="F50" s="727"/>
      <c r="G50" s="729"/>
      <c r="H50" s="714"/>
      <c r="I50" s="727"/>
    </row>
    <row r="51" spans="1:9" s="704" customFormat="1" ht="15" customHeight="1">
      <c r="A51" s="723">
        <v>41</v>
      </c>
      <c r="B51" s="724" t="s">
        <v>859</v>
      </c>
      <c r="C51" s="730"/>
      <c r="D51" s="726"/>
      <c r="E51" s="727"/>
      <c r="F51" s="727"/>
      <c r="G51" s="729"/>
      <c r="H51" s="714"/>
      <c r="I51" s="727"/>
    </row>
    <row r="52" spans="1:9" s="704" customFormat="1" ht="15" customHeight="1">
      <c r="A52" s="723">
        <v>42</v>
      </c>
      <c r="B52" s="724" t="s">
        <v>860</v>
      </c>
      <c r="C52" s="730"/>
      <c r="D52" s="726"/>
      <c r="E52" s="727"/>
      <c r="F52" s="727"/>
      <c r="G52" s="729"/>
      <c r="H52" s="714"/>
      <c r="I52" s="727"/>
    </row>
    <row r="53" spans="1:9" s="704" customFormat="1" ht="15" customHeight="1">
      <c r="A53" s="723">
        <v>43</v>
      </c>
      <c r="B53" s="724" t="s">
        <v>861</v>
      </c>
      <c r="C53" s="730"/>
      <c r="D53" s="726"/>
      <c r="E53" s="727"/>
      <c r="F53" s="727"/>
      <c r="G53" s="729"/>
      <c r="H53" s="714"/>
      <c r="I53" s="727"/>
    </row>
    <row r="54" spans="1:9" s="704" customFormat="1" ht="15" customHeight="1">
      <c r="A54" s="723">
        <v>44</v>
      </c>
      <c r="B54" s="724" t="s">
        <v>862</v>
      </c>
      <c r="C54" s="730"/>
      <c r="D54" s="726"/>
      <c r="E54" s="727"/>
      <c r="F54" s="727"/>
      <c r="G54" s="729"/>
      <c r="H54" s="714"/>
      <c r="I54" s="727"/>
    </row>
    <row r="55" spans="1:9" s="704" customFormat="1" ht="15" customHeight="1">
      <c r="A55" s="723">
        <v>45</v>
      </c>
      <c r="B55" s="724" t="s">
        <v>863</v>
      </c>
      <c r="C55" s="730"/>
      <c r="D55" s="726"/>
      <c r="E55" s="727"/>
      <c r="F55" s="727"/>
      <c r="G55" s="729"/>
      <c r="H55" s="714"/>
      <c r="I55" s="727"/>
    </row>
    <row r="56" spans="1:9" s="704" customFormat="1" ht="15" customHeight="1">
      <c r="A56" s="723">
        <v>46</v>
      </c>
      <c r="B56" s="724" t="s">
        <v>864</v>
      </c>
      <c r="C56" s="732"/>
      <c r="D56" s="726">
        <v>13627.5</v>
      </c>
      <c r="E56" s="727"/>
      <c r="F56" s="727"/>
      <c r="G56" s="729"/>
      <c r="H56" s="714"/>
      <c r="I56" s="727"/>
    </row>
    <row r="57" spans="1:9" s="704" customFormat="1" ht="15" customHeight="1">
      <c r="A57" s="723">
        <v>47</v>
      </c>
      <c r="B57" s="724" t="s">
        <v>865</v>
      </c>
      <c r="C57" s="730"/>
      <c r="D57" s="726"/>
      <c r="E57" s="727"/>
      <c r="F57" s="727"/>
      <c r="G57" s="729"/>
      <c r="H57" s="714"/>
      <c r="I57" s="727"/>
    </row>
    <row r="58" spans="1:9" s="704" customFormat="1" ht="15" customHeight="1">
      <c r="A58" s="723">
        <v>48</v>
      </c>
      <c r="B58" s="724" t="s">
        <v>866</v>
      </c>
      <c r="C58" s="732"/>
      <c r="D58" s="726"/>
      <c r="E58" s="727"/>
      <c r="F58" s="727"/>
      <c r="G58" s="714"/>
      <c r="H58" s="714"/>
      <c r="I58" s="727"/>
    </row>
    <row r="59" spans="1:9" s="704" customFormat="1" ht="15" customHeight="1">
      <c r="A59" s="723">
        <v>49</v>
      </c>
      <c r="B59" s="724" t="s">
        <v>867</v>
      </c>
      <c r="C59" s="732"/>
      <c r="D59" s="726"/>
      <c r="E59" s="727"/>
      <c r="F59" s="727"/>
      <c r="G59" s="729"/>
      <c r="H59" s="714"/>
      <c r="I59" s="727"/>
    </row>
    <row r="60" spans="1:9" s="704" customFormat="1" ht="15" customHeight="1">
      <c r="A60" s="723">
        <v>50</v>
      </c>
      <c r="B60" s="724" t="s">
        <v>868</v>
      </c>
      <c r="C60" s="732"/>
      <c r="D60" s="726"/>
      <c r="E60" s="727"/>
      <c r="F60" s="727"/>
      <c r="G60" s="729"/>
      <c r="H60" s="714"/>
      <c r="I60" s="727"/>
    </row>
    <row r="61" spans="1:9" s="704" customFormat="1" ht="15" customHeight="1">
      <c r="A61" s="723">
        <v>51</v>
      </c>
      <c r="B61" s="724" t="s">
        <v>869</v>
      </c>
      <c r="C61" s="732"/>
      <c r="D61" s="726"/>
      <c r="E61" s="727"/>
      <c r="F61" s="727"/>
      <c r="G61" s="714"/>
      <c r="H61" s="714"/>
      <c r="I61" s="727"/>
    </row>
    <row r="62" spans="1:9" s="704" customFormat="1" ht="15" customHeight="1">
      <c r="A62" s="723">
        <v>52</v>
      </c>
      <c r="B62" s="724" t="s">
        <v>870</v>
      </c>
      <c r="C62" s="732"/>
      <c r="D62" s="726"/>
      <c r="E62" s="727"/>
      <c r="F62" s="727"/>
      <c r="G62" s="714"/>
      <c r="H62" s="714"/>
      <c r="I62" s="727"/>
    </row>
    <row r="63" spans="1:9" s="704" customFormat="1" ht="15" customHeight="1">
      <c r="A63" s="723">
        <v>53</v>
      </c>
      <c r="B63" s="724" t="s">
        <v>871</v>
      </c>
      <c r="C63" s="730"/>
      <c r="D63" s="726"/>
      <c r="E63" s="727"/>
      <c r="F63" s="727"/>
      <c r="G63" s="714"/>
      <c r="H63" s="714"/>
      <c r="I63" s="727"/>
    </row>
    <row r="64" spans="1:9" s="704" customFormat="1" ht="15" customHeight="1">
      <c r="A64" s="723">
        <v>54</v>
      </c>
      <c r="B64" s="724" t="s">
        <v>872</v>
      </c>
      <c r="C64" s="732"/>
      <c r="D64" s="726">
        <v>12976.48</v>
      </c>
      <c r="E64" s="727"/>
      <c r="F64" s="727"/>
      <c r="G64" s="714"/>
      <c r="H64" s="714"/>
      <c r="I64" s="727"/>
    </row>
    <row r="65" spans="1:9" s="704" customFormat="1" ht="15" customHeight="1">
      <c r="A65" s="723">
        <v>55</v>
      </c>
      <c r="B65" s="724" t="s">
        <v>873</v>
      </c>
      <c r="C65" s="732"/>
      <c r="D65" s="726"/>
      <c r="E65" s="727"/>
      <c r="F65" s="727"/>
      <c r="G65" s="714"/>
      <c r="H65" s="714"/>
      <c r="I65" s="727"/>
    </row>
    <row r="66" spans="1:9" s="704" customFormat="1" ht="15" customHeight="1">
      <c r="A66" s="723">
        <v>56</v>
      </c>
      <c r="B66" s="724" t="s">
        <v>874</v>
      </c>
      <c r="C66" s="732"/>
      <c r="D66" s="726">
        <v>4587.8999999999996</v>
      </c>
      <c r="E66" s="727"/>
      <c r="F66" s="727"/>
      <c r="G66" s="714"/>
      <c r="H66" s="714"/>
      <c r="I66" s="727"/>
    </row>
    <row r="67" spans="1:9" s="704" customFormat="1" ht="15" customHeight="1">
      <c r="A67" s="723">
        <v>57</v>
      </c>
      <c r="B67" s="724" t="s">
        <v>875</v>
      </c>
      <c r="C67" s="730"/>
      <c r="D67" s="726"/>
      <c r="E67" s="727"/>
      <c r="F67" s="727"/>
      <c r="G67" s="714"/>
      <c r="H67" s="714"/>
      <c r="I67" s="727"/>
    </row>
    <row r="68" spans="1:9" s="704" customFormat="1" ht="15" customHeight="1">
      <c r="A68" s="723">
        <v>58</v>
      </c>
      <c r="B68" s="724" t="s">
        <v>876</v>
      </c>
      <c r="C68" s="730"/>
      <c r="D68" s="726"/>
      <c r="E68" s="727"/>
      <c r="F68" s="727"/>
      <c r="G68" s="714"/>
      <c r="H68" s="714"/>
      <c r="I68" s="727"/>
    </row>
    <row r="69" spans="1:9" s="704" customFormat="1" ht="15" customHeight="1">
      <c r="A69" s="723">
        <v>59</v>
      </c>
      <c r="B69" s="724" t="s">
        <v>877</v>
      </c>
      <c r="C69" s="732"/>
      <c r="D69" s="726">
        <v>8510</v>
      </c>
      <c r="E69" s="727"/>
      <c r="F69" s="727"/>
      <c r="G69" s="714"/>
      <c r="H69" s="714"/>
      <c r="I69" s="727"/>
    </row>
    <row r="70" spans="1:9" s="704" customFormat="1" ht="15" customHeight="1">
      <c r="A70" s="723">
        <v>60</v>
      </c>
      <c r="B70" s="724" t="s">
        <v>878</v>
      </c>
      <c r="C70" s="732"/>
      <c r="D70" s="726"/>
      <c r="E70" s="727"/>
      <c r="F70" s="727"/>
      <c r="G70" s="714"/>
      <c r="H70" s="714"/>
      <c r="I70" s="727"/>
    </row>
    <row r="71" spans="1:9" s="704" customFormat="1" ht="15" customHeight="1">
      <c r="A71" s="723">
        <v>61</v>
      </c>
      <c r="B71" s="724" t="s">
        <v>879</v>
      </c>
      <c r="C71" s="732"/>
      <c r="D71" s="726"/>
      <c r="E71" s="727"/>
      <c r="F71" s="727"/>
      <c r="G71" s="731"/>
      <c r="H71" s="714"/>
      <c r="I71" s="727"/>
    </row>
    <row r="72" spans="1:9" s="704" customFormat="1" ht="15" customHeight="1">
      <c r="A72" s="723">
        <v>62</v>
      </c>
      <c r="B72" s="724" t="s">
        <v>880</v>
      </c>
      <c r="C72" s="732"/>
      <c r="D72" s="726">
        <v>13209.13</v>
      </c>
      <c r="E72" s="727"/>
      <c r="F72" s="727"/>
      <c r="G72" s="731"/>
      <c r="H72" s="714"/>
      <c r="I72" s="727"/>
    </row>
    <row r="73" spans="1:9" s="704" customFormat="1" ht="15" customHeight="1">
      <c r="A73" s="723">
        <v>63</v>
      </c>
      <c r="B73" s="724" t="s">
        <v>881</v>
      </c>
      <c r="C73" s="732"/>
      <c r="D73" s="726"/>
      <c r="E73" s="727"/>
      <c r="F73" s="727"/>
      <c r="G73" s="731"/>
      <c r="H73" s="714"/>
      <c r="I73" s="727"/>
    </row>
    <row r="74" spans="1:9" s="704" customFormat="1" ht="15" customHeight="1">
      <c r="A74" s="723">
        <v>64</v>
      </c>
      <c r="B74" s="724" t="s">
        <v>882</v>
      </c>
      <c r="C74" s="732"/>
      <c r="D74" s="726"/>
      <c r="E74" s="727"/>
      <c r="F74" s="727"/>
      <c r="G74" s="731"/>
      <c r="H74" s="714"/>
      <c r="I74" s="727"/>
    </row>
    <row r="75" spans="1:9" s="704" customFormat="1" ht="15" customHeight="1">
      <c r="A75" s="723">
        <v>65</v>
      </c>
      <c r="B75" s="724" t="s">
        <v>883</v>
      </c>
      <c r="C75" s="730"/>
      <c r="D75" s="726">
        <v>113.46</v>
      </c>
      <c r="E75" s="727"/>
      <c r="F75" s="727"/>
      <c r="G75" s="714"/>
      <c r="H75" s="714"/>
      <c r="I75" s="727"/>
    </row>
    <row r="76" spans="1:9" s="704" customFormat="1" ht="15" customHeight="1">
      <c r="A76" s="723">
        <v>66</v>
      </c>
      <c r="B76" s="724" t="s">
        <v>884</v>
      </c>
      <c r="C76" s="733"/>
      <c r="D76" s="726">
        <v>19210.189999999999</v>
      </c>
      <c r="E76" s="727"/>
      <c r="F76" s="727"/>
      <c r="G76" s="714"/>
      <c r="H76" s="714"/>
      <c r="I76" s="727"/>
    </row>
    <row r="77" spans="1:9" s="704" customFormat="1" ht="15" customHeight="1">
      <c r="A77" s="723">
        <v>67</v>
      </c>
      <c r="B77" s="724" t="s">
        <v>885</v>
      </c>
      <c r="C77" s="733"/>
      <c r="D77" s="726"/>
      <c r="E77" s="727"/>
      <c r="F77" s="727"/>
      <c r="G77" s="714"/>
      <c r="H77" s="714"/>
      <c r="I77" s="727"/>
    </row>
    <row r="78" spans="1:9" s="704" customFormat="1" ht="15" customHeight="1">
      <c r="A78" s="723">
        <v>68</v>
      </c>
      <c r="B78" s="724" t="s">
        <v>886</v>
      </c>
      <c r="C78" s="730"/>
      <c r="D78" s="726"/>
      <c r="E78" s="727"/>
      <c r="F78" s="727"/>
      <c r="G78" s="714"/>
      <c r="H78" s="714"/>
      <c r="I78" s="727"/>
    </row>
    <row r="79" spans="1:9" s="704" customFormat="1" ht="15" customHeight="1">
      <c r="A79" s="723">
        <v>69</v>
      </c>
      <c r="B79" s="724" t="s">
        <v>887</v>
      </c>
      <c r="C79" s="734"/>
      <c r="D79" s="726">
        <v>1052</v>
      </c>
      <c r="E79" s="727"/>
      <c r="F79" s="727"/>
      <c r="G79" s="714"/>
      <c r="H79" s="714"/>
      <c r="I79" s="727"/>
    </row>
    <row r="80" spans="1:9" s="704" customFormat="1" ht="15" customHeight="1">
      <c r="A80" s="723">
        <v>70</v>
      </c>
      <c r="B80" s="724" t="s">
        <v>888</v>
      </c>
      <c r="C80" s="732"/>
      <c r="D80" s="726"/>
      <c r="E80" s="727"/>
      <c r="F80" s="727"/>
      <c r="G80" s="714"/>
      <c r="H80" s="714"/>
      <c r="I80" s="727"/>
    </row>
    <row r="81" spans="1:9" s="704" customFormat="1" ht="15" customHeight="1">
      <c r="A81" s="723">
        <v>71</v>
      </c>
      <c r="B81" s="724" t="s">
        <v>889</v>
      </c>
      <c r="C81" s="732"/>
      <c r="D81" s="726"/>
      <c r="E81" s="727"/>
      <c r="F81" s="727"/>
      <c r="G81" s="714"/>
      <c r="H81" s="714"/>
      <c r="I81" s="727"/>
    </row>
    <row r="82" spans="1:9" s="704" customFormat="1" ht="15" customHeight="1">
      <c r="A82" s="723">
        <v>72</v>
      </c>
      <c r="B82" s="724" t="s">
        <v>890</v>
      </c>
      <c r="C82" s="732"/>
      <c r="D82" s="726">
        <v>760.6</v>
      </c>
      <c r="E82" s="727"/>
      <c r="F82" s="727"/>
      <c r="G82" s="729"/>
      <c r="H82" s="714"/>
      <c r="I82" s="727"/>
    </row>
    <row r="83" spans="1:9" s="704" customFormat="1" ht="15" customHeight="1">
      <c r="A83" s="723">
        <v>73</v>
      </c>
      <c r="B83" s="724" t="s">
        <v>891</v>
      </c>
      <c r="C83" s="730"/>
      <c r="D83" s="726"/>
      <c r="E83" s="727"/>
      <c r="F83" s="727"/>
      <c r="G83" s="729"/>
      <c r="H83" s="714"/>
      <c r="I83" s="727"/>
    </row>
    <row r="84" spans="1:9" s="704" customFormat="1" ht="15" customHeight="1">
      <c r="A84" s="723">
        <v>74</v>
      </c>
      <c r="B84" s="724" t="s">
        <v>892</v>
      </c>
      <c r="C84" s="730"/>
      <c r="D84" s="726">
        <v>602.67999999999995</v>
      </c>
      <c r="E84" s="727"/>
      <c r="F84" s="727"/>
      <c r="G84" s="729"/>
      <c r="H84" s="714"/>
      <c r="I84" s="727"/>
    </row>
    <row r="85" spans="1:9" s="704" customFormat="1" ht="15" customHeight="1">
      <c r="A85" s="723">
        <v>75</v>
      </c>
      <c r="B85" s="724" t="s">
        <v>893</v>
      </c>
      <c r="C85" s="733"/>
      <c r="D85" s="726"/>
      <c r="E85" s="727"/>
      <c r="F85" s="727"/>
      <c r="G85" s="729"/>
      <c r="H85" s="714"/>
      <c r="I85" s="727"/>
    </row>
    <row r="86" spans="1:9" s="704" customFormat="1" ht="15" customHeight="1">
      <c r="A86" s="723">
        <v>76</v>
      </c>
      <c r="B86" s="724" t="s">
        <v>894</v>
      </c>
      <c r="C86" s="730"/>
      <c r="D86" s="726"/>
      <c r="E86" s="727"/>
      <c r="F86" s="727"/>
      <c r="G86" s="729"/>
      <c r="H86" s="714"/>
      <c r="I86" s="727"/>
    </row>
    <row r="87" spans="1:9" s="704" customFormat="1" ht="15" customHeight="1">
      <c r="A87" s="723">
        <v>77</v>
      </c>
      <c r="B87" s="724" t="s">
        <v>895</v>
      </c>
      <c r="C87" s="732"/>
      <c r="D87" s="726"/>
      <c r="E87" s="727"/>
      <c r="F87" s="727"/>
      <c r="G87" s="729"/>
      <c r="H87" s="714"/>
      <c r="I87" s="727"/>
    </row>
    <row r="88" spans="1:9" s="704" customFormat="1" ht="15" customHeight="1">
      <c r="A88" s="723">
        <v>78</v>
      </c>
      <c r="B88" s="724" t="s">
        <v>896</v>
      </c>
      <c r="C88" s="730"/>
      <c r="D88" s="726">
        <v>4713.08</v>
      </c>
      <c r="E88" s="727"/>
      <c r="F88" s="727"/>
      <c r="G88" s="729"/>
      <c r="H88" s="714"/>
      <c r="I88" s="727"/>
    </row>
    <row r="89" spans="1:9" s="704" customFormat="1" ht="15" customHeight="1">
      <c r="A89" s="723">
        <v>79</v>
      </c>
      <c r="B89" s="724" t="s">
        <v>897</v>
      </c>
      <c r="C89" s="732"/>
      <c r="D89" s="726"/>
      <c r="E89" s="727"/>
      <c r="F89" s="727"/>
      <c r="G89" s="729"/>
      <c r="H89" s="714"/>
      <c r="I89" s="727"/>
    </row>
    <row r="90" spans="1:9" s="704" customFormat="1" ht="15" customHeight="1">
      <c r="A90" s="723">
        <v>80</v>
      </c>
      <c r="B90" s="724" t="s">
        <v>898</v>
      </c>
      <c r="C90" s="730"/>
      <c r="D90" s="726"/>
      <c r="E90" s="727"/>
      <c r="F90" s="727"/>
      <c r="G90" s="731"/>
      <c r="H90" s="714"/>
      <c r="I90" s="727"/>
    </row>
    <row r="91" spans="1:9" s="704" customFormat="1" ht="15" customHeight="1">
      <c r="A91" s="723">
        <v>81</v>
      </c>
      <c r="B91" s="724" t="s">
        <v>899</v>
      </c>
      <c r="C91" s="730"/>
      <c r="D91" s="726"/>
      <c r="E91" s="727"/>
      <c r="F91" s="727"/>
      <c r="G91" s="731"/>
      <c r="H91" s="714"/>
      <c r="I91" s="727"/>
    </row>
    <row r="92" spans="1:9" s="704" customFormat="1" ht="15" customHeight="1">
      <c r="A92" s="723">
        <v>82</v>
      </c>
      <c r="B92" s="724" t="s">
        <v>900</v>
      </c>
      <c r="C92" s="730"/>
      <c r="D92" s="726"/>
      <c r="E92" s="727"/>
      <c r="F92" s="727"/>
      <c r="G92" s="731"/>
      <c r="H92" s="714"/>
      <c r="I92" s="727"/>
    </row>
    <row r="93" spans="1:9" s="704" customFormat="1" ht="15" customHeight="1">
      <c r="A93" s="723">
        <v>83</v>
      </c>
      <c r="B93" s="724" t="s">
        <v>901</v>
      </c>
      <c r="C93" s="730"/>
      <c r="D93" s="726">
        <v>767.36</v>
      </c>
      <c r="E93" s="727"/>
      <c r="F93" s="727"/>
      <c r="G93" s="731"/>
      <c r="H93" s="714"/>
      <c r="I93" s="727"/>
    </row>
    <row r="94" spans="1:9" s="704" customFormat="1" ht="15" customHeight="1">
      <c r="A94" s="723">
        <v>84</v>
      </c>
      <c r="B94" s="724" t="s">
        <v>902</v>
      </c>
      <c r="C94" s="732"/>
      <c r="D94" s="726">
        <v>4353.38</v>
      </c>
      <c r="E94" s="727"/>
      <c r="F94" s="727"/>
      <c r="G94" s="731"/>
      <c r="H94" s="714"/>
      <c r="I94" s="727"/>
    </row>
    <row r="95" spans="1:9" s="704" customFormat="1" ht="15" customHeight="1">
      <c r="A95" s="723">
        <v>85</v>
      </c>
      <c r="B95" s="724" t="s">
        <v>903</v>
      </c>
      <c r="C95" s="732"/>
      <c r="D95" s="726"/>
      <c r="E95" s="727"/>
      <c r="F95" s="727"/>
      <c r="G95" s="729"/>
      <c r="H95" s="714"/>
      <c r="I95" s="727"/>
    </row>
    <row r="96" spans="1:9" s="704" customFormat="1" ht="15" customHeight="1">
      <c r="A96" s="723">
        <v>86</v>
      </c>
      <c r="B96" s="724" t="s">
        <v>904</v>
      </c>
      <c r="C96" s="732"/>
      <c r="D96" s="726"/>
      <c r="E96" s="727"/>
      <c r="F96" s="727"/>
      <c r="G96" s="729"/>
      <c r="H96" s="714"/>
      <c r="I96" s="727"/>
    </row>
    <row r="97" spans="1:9" s="704" customFormat="1" ht="15" customHeight="1">
      <c r="A97" s="723">
        <v>87</v>
      </c>
      <c r="B97" s="724" t="s">
        <v>905</v>
      </c>
      <c r="C97" s="732"/>
      <c r="D97" s="726"/>
      <c r="E97" s="727"/>
      <c r="F97" s="727"/>
      <c r="G97" s="729"/>
      <c r="H97" s="714"/>
      <c r="I97" s="727"/>
    </row>
    <row r="98" spans="1:9" s="704" customFormat="1" ht="15" customHeight="1">
      <c r="A98" s="723">
        <v>88</v>
      </c>
      <c r="B98" s="724" t="s">
        <v>906</v>
      </c>
      <c r="C98" s="733"/>
      <c r="D98" s="726">
        <v>4649.58</v>
      </c>
      <c r="E98" s="727"/>
      <c r="F98" s="727"/>
      <c r="G98" s="729"/>
      <c r="H98" s="714"/>
      <c r="I98" s="727"/>
    </row>
    <row r="99" spans="1:9" s="704" customFormat="1" ht="15" customHeight="1">
      <c r="A99" s="723">
        <v>89</v>
      </c>
      <c r="B99" s="724" t="s">
        <v>907</v>
      </c>
      <c r="C99" s="730"/>
      <c r="D99" s="726"/>
      <c r="E99" s="727"/>
      <c r="F99" s="727"/>
      <c r="G99" s="729"/>
      <c r="H99" s="714"/>
      <c r="I99" s="727"/>
    </row>
    <row r="100" spans="1:9" s="704" customFormat="1" ht="15" customHeight="1">
      <c r="A100" s="723">
        <v>90</v>
      </c>
      <c r="B100" s="724" t="s">
        <v>908</v>
      </c>
      <c r="C100" s="730"/>
      <c r="D100" s="726"/>
      <c r="E100" s="727"/>
      <c r="F100" s="727"/>
      <c r="G100" s="729"/>
      <c r="H100" s="714"/>
      <c r="I100" s="727"/>
    </row>
    <row r="101" spans="1:9" s="704" customFormat="1" ht="15" customHeight="1">
      <c r="A101" s="723">
        <v>91</v>
      </c>
      <c r="B101" s="724" t="s">
        <v>909</v>
      </c>
      <c r="C101" s="732"/>
      <c r="D101" s="726"/>
      <c r="E101" s="727"/>
      <c r="F101" s="727"/>
      <c r="G101" s="714"/>
      <c r="H101" s="714"/>
      <c r="I101" s="727"/>
    </row>
    <row r="102" spans="1:9" s="704" customFormat="1" ht="15" customHeight="1">
      <c r="A102" s="723">
        <v>92</v>
      </c>
      <c r="B102" s="724" t="s">
        <v>910</v>
      </c>
      <c r="C102" s="732"/>
      <c r="D102" s="726">
        <v>623.4</v>
      </c>
      <c r="E102" s="727"/>
      <c r="F102" s="727"/>
      <c r="G102" s="731"/>
      <c r="H102" s="714"/>
      <c r="I102" s="727"/>
    </row>
    <row r="103" spans="1:9" s="704" customFormat="1" ht="15" customHeight="1">
      <c r="A103" s="723">
        <v>93</v>
      </c>
      <c r="B103" s="724" t="s">
        <v>911</v>
      </c>
      <c r="C103" s="732"/>
      <c r="D103" s="726">
        <v>541</v>
      </c>
      <c r="E103" s="727"/>
      <c r="F103" s="727"/>
      <c r="G103" s="731"/>
      <c r="H103" s="714"/>
      <c r="I103" s="727"/>
    </row>
    <row r="104" spans="1:9" s="704" customFormat="1" ht="15" customHeight="1">
      <c r="A104" s="723">
        <v>94</v>
      </c>
      <c r="B104" s="724" t="s">
        <v>912</v>
      </c>
      <c r="C104" s="730"/>
      <c r="D104" s="726">
        <v>2027.47</v>
      </c>
      <c r="E104" s="727"/>
      <c r="F104" s="727"/>
      <c r="G104" s="731"/>
      <c r="H104" s="714"/>
      <c r="I104" s="727"/>
    </row>
    <row r="105" spans="1:9" s="704" customFormat="1" ht="15" customHeight="1">
      <c r="A105" s="723">
        <v>95</v>
      </c>
      <c r="B105" s="724" t="s">
        <v>913</v>
      </c>
      <c r="C105" s="730"/>
      <c r="D105" s="726">
        <v>6585.25</v>
      </c>
      <c r="E105" s="727"/>
      <c r="F105" s="727"/>
      <c r="G105" s="731"/>
      <c r="H105" s="714"/>
      <c r="I105" s="727"/>
    </row>
    <row r="106" spans="1:9" s="704" customFormat="1" ht="15" customHeight="1">
      <c r="A106" s="723">
        <v>96</v>
      </c>
      <c r="B106" s="724" t="s">
        <v>914</v>
      </c>
      <c r="C106" s="732"/>
      <c r="D106" s="726"/>
      <c r="E106" s="727"/>
      <c r="F106" s="727"/>
      <c r="G106" s="731"/>
      <c r="H106" s="714"/>
      <c r="I106" s="727"/>
    </row>
    <row r="107" spans="1:9" s="704" customFormat="1" ht="15" customHeight="1">
      <c r="A107" s="723">
        <v>97</v>
      </c>
      <c r="B107" s="724" t="s">
        <v>915</v>
      </c>
      <c r="C107" s="732"/>
      <c r="D107" s="726"/>
      <c r="E107" s="727"/>
      <c r="F107" s="727"/>
      <c r="G107" s="731"/>
      <c r="H107" s="714"/>
      <c r="I107" s="727"/>
    </row>
    <row r="108" spans="1:9" s="704" customFormat="1" ht="15" customHeight="1">
      <c r="A108" s="723">
        <v>98</v>
      </c>
      <c r="B108" s="724" t="s">
        <v>916</v>
      </c>
      <c r="C108" s="732"/>
      <c r="D108" s="726">
        <v>1200</v>
      </c>
      <c r="E108" s="727"/>
      <c r="F108" s="727"/>
      <c r="G108" s="714"/>
      <c r="H108" s="714"/>
      <c r="I108" s="727"/>
    </row>
    <row r="109" spans="1:9" s="704" customFormat="1" ht="15" customHeight="1">
      <c r="A109" s="723">
        <v>99</v>
      </c>
      <c r="B109" s="724" t="s">
        <v>917</v>
      </c>
      <c r="C109" s="732"/>
      <c r="D109" s="726"/>
      <c r="E109" s="727"/>
      <c r="F109" s="727"/>
      <c r="G109" s="714"/>
      <c r="H109" s="714"/>
      <c r="I109" s="727"/>
    </row>
    <row r="110" spans="1:9" s="704" customFormat="1" ht="15" customHeight="1">
      <c r="A110" s="723">
        <v>100</v>
      </c>
      <c r="B110" s="724" t="s">
        <v>918</v>
      </c>
      <c r="C110" s="732"/>
      <c r="D110" s="726"/>
      <c r="E110" s="727"/>
      <c r="F110" s="727"/>
      <c r="G110" s="714"/>
      <c r="H110" s="714"/>
      <c r="I110" s="727"/>
    </row>
    <row r="111" spans="1:9" s="704" customFormat="1" ht="15" customHeight="1">
      <c r="A111" s="723">
        <v>101</v>
      </c>
      <c r="B111" s="724" t="s">
        <v>919</v>
      </c>
      <c r="C111" s="732"/>
      <c r="D111" s="726"/>
      <c r="E111" s="727"/>
      <c r="F111" s="727"/>
      <c r="G111" s="714"/>
      <c r="H111" s="714"/>
      <c r="I111" s="727"/>
    </row>
    <row r="112" spans="1:9" s="704" customFormat="1" ht="15" customHeight="1">
      <c r="A112" s="723">
        <v>102</v>
      </c>
      <c r="B112" s="724" t="s">
        <v>920</v>
      </c>
      <c r="C112" s="730"/>
      <c r="D112" s="726"/>
      <c r="E112" s="727"/>
      <c r="F112" s="727"/>
      <c r="G112" s="714"/>
      <c r="H112" s="714"/>
      <c r="I112" s="727"/>
    </row>
    <row r="113" spans="1:9" s="704" customFormat="1" ht="15" customHeight="1">
      <c r="A113" s="723">
        <v>103</v>
      </c>
      <c r="B113" s="724" t="s">
        <v>921</v>
      </c>
      <c r="C113" s="732"/>
      <c r="D113" s="726"/>
      <c r="E113" s="727"/>
      <c r="F113" s="727"/>
      <c r="G113" s="714"/>
      <c r="H113" s="714"/>
      <c r="I113" s="727"/>
    </row>
    <row r="114" spans="1:9" s="704" customFormat="1" ht="15" customHeight="1">
      <c r="A114" s="723">
        <v>104</v>
      </c>
      <c r="B114" s="724" t="s">
        <v>922</v>
      </c>
      <c r="C114" s="730"/>
      <c r="D114" s="726"/>
      <c r="E114" s="727"/>
      <c r="F114" s="727"/>
      <c r="G114" s="714"/>
      <c r="H114" s="714"/>
      <c r="I114" s="727"/>
    </row>
    <row r="115" spans="1:9" s="704" customFormat="1" ht="15" customHeight="1">
      <c r="A115" s="723">
        <v>105</v>
      </c>
      <c r="B115" s="724" t="s">
        <v>923</v>
      </c>
      <c r="C115" s="732"/>
      <c r="D115" s="726">
        <v>3200</v>
      </c>
      <c r="E115" s="727"/>
      <c r="F115" s="727"/>
      <c r="G115" s="714"/>
      <c r="H115" s="714"/>
      <c r="I115" s="727"/>
    </row>
    <row r="116" spans="1:9" s="704" customFormat="1" ht="15" customHeight="1">
      <c r="A116" s="723">
        <v>106</v>
      </c>
      <c r="B116" s="724" t="s">
        <v>924</v>
      </c>
      <c r="C116" s="732"/>
      <c r="D116" s="726"/>
      <c r="E116" s="727"/>
      <c r="F116" s="727"/>
      <c r="G116" s="714"/>
      <c r="H116" s="714"/>
      <c r="I116" s="727"/>
    </row>
    <row r="117" spans="1:9" s="704" customFormat="1" ht="15" customHeight="1">
      <c r="A117" s="723">
        <v>107</v>
      </c>
      <c r="B117" s="724" t="s">
        <v>925</v>
      </c>
      <c r="C117" s="732"/>
      <c r="D117" s="726"/>
      <c r="E117" s="727"/>
      <c r="F117" s="727"/>
      <c r="G117" s="714"/>
      <c r="H117" s="714"/>
      <c r="I117" s="727"/>
    </row>
    <row r="118" spans="1:9" s="704" customFormat="1" ht="15" customHeight="1">
      <c r="A118" s="723">
        <v>108</v>
      </c>
      <c r="B118" s="724" t="s">
        <v>926</v>
      </c>
      <c r="C118" s="732"/>
      <c r="D118" s="726"/>
      <c r="E118" s="727"/>
      <c r="F118" s="727"/>
      <c r="G118" s="727"/>
      <c r="H118" s="714"/>
      <c r="I118" s="727"/>
    </row>
    <row r="119" spans="1:9" s="704" customFormat="1" ht="15" customHeight="1">
      <c r="A119" s="723">
        <v>109</v>
      </c>
      <c r="B119" s="724" t="s">
        <v>927</v>
      </c>
      <c r="C119" s="732"/>
      <c r="D119" s="726"/>
      <c r="E119" s="727"/>
      <c r="F119" s="727"/>
      <c r="G119" s="727"/>
      <c r="H119" s="714"/>
      <c r="I119" s="727"/>
    </row>
    <row r="120" spans="1:9" s="704" customFormat="1" ht="15" customHeight="1">
      <c r="A120" s="723">
        <v>110</v>
      </c>
      <c r="B120" s="724" t="s">
        <v>928</v>
      </c>
      <c r="C120" s="732"/>
      <c r="D120" s="726"/>
      <c r="E120" s="727"/>
      <c r="F120" s="727"/>
      <c r="G120" s="727"/>
      <c r="H120" s="714"/>
      <c r="I120" s="727"/>
    </row>
    <row r="121" spans="1:9" s="704" customFormat="1" ht="15" customHeight="1">
      <c r="A121" s="723">
        <v>111</v>
      </c>
      <c r="B121" s="724" t="s">
        <v>929</v>
      </c>
      <c r="C121" s="732"/>
      <c r="D121" s="726"/>
      <c r="E121" s="727"/>
      <c r="F121" s="727"/>
      <c r="G121" s="727"/>
      <c r="H121" s="714"/>
      <c r="I121" s="727"/>
    </row>
    <row r="122" spans="1:9" s="704" customFormat="1" ht="15" customHeight="1">
      <c r="A122" s="723">
        <v>112</v>
      </c>
      <c r="B122" s="724" t="s">
        <v>930</v>
      </c>
      <c r="C122" s="732"/>
      <c r="D122" s="726"/>
      <c r="E122" s="727"/>
      <c r="F122" s="727"/>
      <c r="G122" s="727"/>
      <c r="H122" s="714"/>
      <c r="I122" s="727"/>
    </row>
    <row r="123" spans="1:9" s="704" customFormat="1" ht="15" customHeight="1">
      <c r="A123" s="723">
        <v>113</v>
      </c>
      <c r="B123" s="724" t="s">
        <v>931</v>
      </c>
      <c r="C123" s="732"/>
      <c r="D123" s="726"/>
      <c r="E123" s="727"/>
      <c r="F123" s="727"/>
      <c r="G123" s="727"/>
      <c r="H123" s="714"/>
      <c r="I123" s="727"/>
    </row>
    <row r="124" spans="1:9" s="704" customFormat="1" ht="15" customHeight="1">
      <c r="A124" s="723">
        <v>114</v>
      </c>
      <c r="B124" s="724" t="s">
        <v>932</v>
      </c>
      <c r="C124" s="730"/>
      <c r="D124" s="726">
        <v>2866.25</v>
      </c>
      <c r="E124" s="727"/>
      <c r="F124" s="727"/>
      <c r="G124" s="727"/>
      <c r="H124" s="714"/>
      <c r="I124" s="727"/>
    </row>
    <row r="125" spans="1:9" s="704" customFormat="1" ht="15" customHeight="1">
      <c r="A125" s="723">
        <v>115</v>
      </c>
      <c r="B125" s="724" t="s">
        <v>933</v>
      </c>
      <c r="C125" s="732"/>
      <c r="D125" s="726"/>
      <c r="E125" s="727"/>
      <c r="F125" s="727"/>
      <c r="G125" s="727"/>
      <c r="H125" s="714"/>
      <c r="I125" s="727"/>
    </row>
    <row r="126" spans="1:9" s="704" customFormat="1" ht="15" customHeight="1">
      <c r="A126" s="723">
        <v>116</v>
      </c>
      <c r="B126" s="724" t="s">
        <v>934</v>
      </c>
      <c r="C126" s="732"/>
      <c r="D126" s="726"/>
      <c r="E126" s="727"/>
      <c r="F126" s="727"/>
      <c r="G126" s="727"/>
      <c r="H126" s="714"/>
      <c r="I126" s="727"/>
    </row>
    <row r="127" spans="1:9" s="704" customFormat="1" ht="15" customHeight="1">
      <c r="A127" s="723">
        <v>117</v>
      </c>
      <c r="B127" s="724" t="s">
        <v>935</v>
      </c>
      <c r="C127" s="732"/>
      <c r="D127" s="726"/>
      <c r="E127" s="727"/>
      <c r="F127" s="727"/>
      <c r="G127" s="727"/>
      <c r="H127" s="714"/>
      <c r="I127" s="727"/>
    </row>
    <row r="128" spans="1:9" s="704" customFormat="1" ht="15" customHeight="1">
      <c r="A128" s="723">
        <v>118</v>
      </c>
      <c r="B128" s="724" t="s">
        <v>936</v>
      </c>
      <c r="C128" s="732"/>
      <c r="D128" s="726"/>
      <c r="E128" s="727"/>
      <c r="F128" s="727"/>
      <c r="G128" s="727"/>
      <c r="H128" s="714"/>
      <c r="I128" s="727"/>
    </row>
    <row r="129" spans="1:9" s="704" customFormat="1" ht="15" customHeight="1">
      <c r="A129" s="723">
        <v>119</v>
      </c>
      <c r="B129" s="724" t="s">
        <v>937</v>
      </c>
      <c r="C129" s="730"/>
      <c r="D129" s="726">
        <v>4900</v>
      </c>
      <c r="E129" s="727"/>
      <c r="F129" s="727"/>
      <c r="G129" s="727"/>
      <c r="H129" s="714"/>
      <c r="I129" s="727"/>
    </row>
    <row r="130" spans="1:9" s="704" customFormat="1" ht="15" customHeight="1">
      <c r="A130" s="723">
        <v>120</v>
      </c>
      <c r="B130" s="724" t="s">
        <v>938</v>
      </c>
      <c r="C130" s="732"/>
      <c r="D130" s="726">
        <v>400</v>
      </c>
      <c r="E130" s="727"/>
      <c r="F130" s="727"/>
      <c r="G130" s="727"/>
      <c r="H130" s="714"/>
      <c r="I130" s="727"/>
    </row>
    <row r="131" spans="1:9" s="704" customFormat="1" ht="15" customHeight="1">
      <c r="A131" s="723">
        <v>121</v>
      </c>
      <c r="B131" s="724" t="s">
        <v>939</v>
      </c>
      <c r="C131" s="732"/>
      <c r="D131" s="726">
        <v>22448</v>
      </c>
      <c r="E131" s="727"/>
      <c r="F131" s="727"/>
      <c r="G131" s="727"/>
      <c r="H131" s="714"/>
      <c r="I131" s="727"/>
    </row>
    <row r="132" spans="1:9" s="704" customFormat="1" ht="15" customHeight="1">
      <c r="A132" s="723">
        <v>122</v>
      </c>
      <c r="B132" s="724" t="s">
        <v>940</v>
      </c>
      <c r="C132" s="732"/>
      <c r="D132" s="726"/>
      <c r="E132" s="727"/>
      <c r="F132" s="727"/>
      <c r="G132" s="727"/>
      <c r="H132" s="714"/>
      <c r="I132" s="727"/>
    </row>
    <row r="133" spans="1:9" s="704" customFormat="1" ht="15" customHeight="1">
      <c r="A133" s="723">
        <v>123</v>
      </c>
      <c r="B133" s="724" t="s">
        <v>941</v>
      </c>
      <c r="C133" s="732"/>
      <c r="D133" s="726"/>
      <c r="E133" s="727"/>
      <c r="F133" s="727"/>
      <c r="G133" s="727"/>
      <c r="H133" s="714"/>
      <c r="I133" s="727"/>
    </row>
    <row r="134" spans="1:9" s="704" customFormat="1" ht="15" customHeight="1">
      <c r="A134" s="723">
        <v>124</v>
      </c>
      <c r="B134" s="724" t="s">
        <v>942</v>
      </c>
      <c r="C134" s="730"/>
      <c r="D134" s="726">
        <v>922.65</v>
      </c>
      <c r="E134" s="727"/>
      <c r="F134" s="727"/>
      <c r="G134" s="727"/>
      <c r="H134" s="714"/>
      <c r="I134" s="727"/>
    </row>
    <row r="135" spans="1:9" s="704" customFormat="1" ht="15" customHeight="1">
      <c r="A135" s="723">
        <v>125</v>
      </c>
      <c r="B135" s="724" t="s">
        <v>943</v>
      </c>
      <c r="C135" s="730"/>
      <c r="D135" s="726"/>
      <c r="E135" s="727"/>
      <c r="F135" s="727"/>
      <c r="G135" s="727"/>
      <c r="H135" s="714"/>
      <c r="I135" s="727"/>
    </row>
    <row r="136" spans="1:9" s="704" customFormat="1" ht="15" customHeight="1">
      <c r="A136" s="723">
        <v>126</v>
      </c>
      <c r="B136" s="724" t="s">
        <v>944</v>
      </c>
      <c r="C136" s="730"/>
      <c r="D136" s="726"/>
      <c r="E136" s="727"/>
      <c r="F136" s="727"/>
      <c r="G136" s="727"/>
      <c r="H136" s="714"/>
      <c r="I136" s="727"/>
    </row>
    <row r="137" spans="1:9" s="704" customFormat="1" ht="15" customHeight="1">
      <c r="A137" s="723">
        <v>127</v>
      </c>
      <c r="B137" s="724" t="s">
        <v>945</v>
      </c>
      <c r="C137" s="730"/>
      <c r="D137" s="726"/>
      <c r="E137" s="727"/>
      <c r="F137" s="727"/>
      <c r="G137" s="727"/>
      <c r="H137" s="714"/>
      <c r="I137" s="727"/>
    </row>
    <row r="138" spans="1:9" s="704" customFormat="1" ht="15" customHeight="1">
      <c r="A138" s="723">
        <v>128</v>
      </c>
      <c r="B138" s="724" t="s">
        <v>946</v>
      </c>
      <c r="C138" s="732"/>
      <c r="D138" s="726"/>
      <c r="E138" s="727"/>
      <c r="F138" s="727"/>
      <c r="G138" s="727"/>
      <c r="H138" s="714"/>
      <c r="I138" s="727"/>
    </row>
    <row r="139" spans="1:9" s="704" customFormat="1" ht="15" customHeight="1">
      <c r="A139" s="723">
        <v>129</v>
      </c>
      <c r="B139" s="724" t="s">
        <v>947</v>
      </c>
      <c r="C139" s="732"/>
      <c r="D139" s="726">
        <v>86.08</v>
      </c>
      <c r="E139" s="727"/>
      <c r="F139" s="727"/>
      <c r="G139" s="727"/>
      <c r="H139" s="714"/>
      <c r="I139" s="727"/>
    </row>
    <row r="140" spans="1:9" s="704" customFormat="1" ht="15" customHeight="1">
      <c r="A140" s="723">
        <v>130</v>
      </c>
      <c r="B140" s="724" t="s">
        <v>948</v>
      </c>
      <c r="C140" s="732"/>
      <c r="D140" s="726"/>
      <c r="E140" s="727"/>
      <c r="F140" s="727"/>
      <c r="G140" s="727"/>
      <c r="H140" s="714"/>
      <c r="I140" s="727"/>
    </row>
    <row r="141" spans="1:9" s="704" customFormat="1" ht="15" customHeight="1">
      <c r="A141" s="723">
        <v>131</v>
      </c>
      <c r="B141" s="724" t="s">
        <v>949</v>
      </c>
      <c r="C141" s="735"/>
      <c r="D141" s="726"/>
      <c r="E141" s="727"/>
      <c r="F141" s="727"/>
      <c r="G141" s="727"/>
      <c r="H141" s="714"/>
      <c r="I141" s="727"/>
    </row>
    <row r="142" spans="1:9" s="704" customFormat="1" ht="15" customHeight="1">
      <c r="A142" s="723">
        <v>132</v>
      </c>
      <c r="B142" s="724" t="s">
        <v>950</v>
      </c>
      <c r="C142" s="733"/>
      <c r="D142" s="726"/>
      <c r="E142" s="727"/>
      <c r="F142" s="727"/>
      <c r="G142" s="727"/>
      <c r="H142" s="714"/>
      <c r="I142" s="727"/>
    </row>
    <row r="143" spans="1:9" s="704" customFormat="1" ht="15" customHeight="1">
      <c r="A143" s="723">
        <v>133</v>
      </c>
      <c r="B143" s="724" t="s">
        <v>951</v>
      </c>
      <c r="C143" s="733"/>
      <c r="D143" s="726"/>
      <c r="E143" s="727"/>
      <c r="F143" s="727"/>
      <c r="G143" s="727"/>
      <c r="H143" s="714"/>
      <c r="I143" s="727"/>
    </row>
    <row r="144" spans="1:9" s="704" customFormat="1" ht="15" customHeight="1">
      <c r="A144" s="723">
        <v>134</v>
      </c>
      <c r="B144" s="724" t="s">
        <v>952</v>
      </c>
      <c r="C144" s="733"/>
      <c r="D144" s="726">
        <v>10334.719999999999</v>
      </c>
      <c r="E144" s="727"/>
      <c r="F144" s="727"/>
      <c r="G144" s="727"/>
      <c r="H144" s="714"/>
      <c r="I144" s="727"/>
    </row>
    <row r="145" spans="1:10" s="704" customFormat="1" ht="15" customHeight="1">
      <c r="A145" s="723">
        <v>135</v>
      </c>
      <c r="B145" s="736" t="s">
        <v>953</v>
      </c>
      <c r="C145" s="733"/>
      <c r="D145" s="726"/>
      <c r="E145" s="727"/>
      <c r="F145" s="727"/>
      <c r="G145" s="727"/>
      <c r="H145" s="714"/>
      <c r="I145" s="727"/>
    </row>
    <row r="146" spans="1:10" s="704" customFormat="1" ht="15" customHeight="1">
      <c r="A146" s="723">
        <v>136</v>
      </c>
      <c r="B146" s="736" t="s">
        <v>954</v>
      </c>
      <c r="C146" s="733"/>
      <c r="D146" s="726"/>
      <c r="E146" s="727"/>
      <c r="F146" s="727"/>
      <c r="G146" s="727"/>
      <c r="H146" s="714"/>
      <c r="I146" s="727"/>
    </row>
    <row r="147" spans="1:10" s="704" customFormat="1" ht="15" customHeight="1">
      <c r="A147" s="723">
        <v>137</v>
      </c>
      <c r="B147" s="736" t="s">
        <v>955</v>
      </c>
      <c r="C147" s="733"/>
      <c r="D147" s="726">
        <v>2196.5</v>
      </c>
      <c r="E147" s="727"/>
      <c r="F147" s="727"/>
      <c r="G147" s="727"/>
      <c r="H147" s="714"/>
      <c r="I147" s="727"/>
    </row>
    <row r="148" spans="1:10" s="704" customFormat="1" ht="15" customHeight="1">
      <c r="A148" s="723">
        <v>138</v>
      </c>
      <c r="B148" s="736" t="s">
        <v>956</v>
      </c>
      <c r="C148" s="730"/>
      <c r="D148" s="726"/>
      <c r="E148" s="727"/>
      <c r="F148" s="727"/>
      <c r="G148" s="727"/>
      <c r="H148" s="714"/>
      <c r="I148" s="727"/>
    </row>
    <row r="149" spans="1:10" s="704" customFormat="1" ht="15" customHeight="1">
      <c r="A149" s="723">
        <v>139</v>
      </c>
      <c r="B149" s="736" t="s">
        <v>957</v>
      </c>
      <c r="C149" s="730"/>
      <c r="D149" s="726">
        <v>1490</v>
      </c>
      <c r="E149" s="727"/>
      <c r="F149" s="727"/>
      <c r="G149" s="727"/>
      <c r="H149" s="714"/>
      <c r="I149" s="727"/>
    </row>
    <row r="150" spans="1:10" s="704" customFormat="1" ht="15" customHeight="1">
      <c r="A150" s="723">
        <v>140</v>
      </c>
      <c r="B150" s="724" t="s">
        <v>958</v>
      </c>
      <c r="C150" s="733"/>
      <c r="D150" s="726">
        <v>4794.2700000000004</v>
      </c>
      <c r="E150" s="727"/>
      <c r="F150" s="727"/>
      <c r="G150" s="727"/>
      <c r="H150" s="714"/>
      <c r="I150" s="727"/>
    </row>
    <row r="151" spans="1:10" s="704" customFormat="1" ht="15" customHeight="1">
      <c r="A151" s="723">
        <v>141</v>
      </c>
      <c r="B151" s="736" t="s">
        <v>959</v>
      </c>
      <c r="C151" s="737"/>
      <c r="D151" s="728"/>
      <c r="E151" s="727"/>
      <c r="F151" s="727"/>
      <c r="G151" s="727"/>
      <c r="H151" s="714"/>
      <c r="I151" s="727"/>
    </row>
    <row r="152" spans="1:10" s="704" customFormat="1" ht="15" customHeight="1">
      <c r="A152" s="738">
        <v>142</v>
      </c>
      <c r="B152" s="736" t="s">
        <v>960</v>
      </c>
      <c r="C152" s="737"/>
      <c r="D152" s="728"/>
      <c r="E152" s="727"/>
      <c r="F152" s="727"/>
      <c r="G152" s="727"/>
      <c r="H152" s="714"/>
      <c r="I152" s="727"/>
    </row>
    <row r="153" spans="1:10" s="704" customFormat="1" ht="15" customHeight="1">
      <c r="A153" s="723">
        <v>143</v>
      </c>
      <c r="B153" s="724" t="s">
        <v>961</v>
      </c>
      <c r="C153" s="730"/>
      <c r="D153" s="726"/>
      <c r="E153" s="727"/>
      <c r="F153" s="727"/>
      <c r="G153" s="727"/>
      <c r="H153" s="714"/>
      <c r="I153" s="727"/>
    </row>
    <row r="154" spans="1:10" s="704" customFormat="1" ht="15" customHeight="1">
      <c r="A154" s="738">
        <v>144</v>
      </c>
      <c r="B154" s="724" t="s">
        <v>962</v>
      </c>
      <c r="C154" s="733"/>
      <c r="D154" s="726"/>
      <c r="E154" s="727"/>
      <c r="F154" s="727"/>
      <c r="G154" s="727"/>
      <c r="H154" s="714"/>
      <c r="I154" s="727"/>
    </row>
    <row r="155" spans="1:10" s="704" customFormat="1" ht="15" customHeight="1">
      <c r="A155" s="723">
        <v>145</v>
      </c>
      <c r="B155" s="724" t="s">
        <v>963</v>
      </c>
      <c r="C155" s="733"/>
      <c r="D155" s="726"/>
      <c r="E155" s="727"/>
      <c r="F155" s="727"/>
      <c r="G155" s="727"/>
      <c r="H155" s="714"/>
      <c r="I155" s="727"/>
    </row>
    <row r="156" spans="1:10" s="704" customFormat="1" ht="15" customHeight="1">
      <c r="A156" s="738">
        <v>146</v>
      </c>
      <c r="B156" s="724" t="s">
        <v>964</v>
      </c>
      <c r="C156" s="733"/>
      <c r="D156" s="726"/>
      <c r="E156" s="727"/>
      <c r="F156" s="727"/>
      <c r="G156" s="727"/>
      <c r="H156" s="714"/>
      <c r="I156" s="727"/>
    </row>
    <row r="157" spans="1:10" s="704" customFormat="1" ht="15" customHeight="1">
      <c r="A157" s="723">
        <v>147</v>
      </c>
      <c r="B157" s="724" t="s">
        <v>965</v>
      </c>
      <c r="C157" s="733"/>
      <c r="D157" s="726">
        <v>618</v>
      </c>
      <c r="E157" s="727"/>
      <c r="F157" s="727"/>
      <c r="G157" s="727"/>
      <c r="H157" s="714"/>
      <c r="I157" s="727"/>
    </row>
    <row r="158" spans="1:10" ht="7.5" customHeight="1">
      <c r="A158" s="739"/>
      <c r="B158" s="740"/>
      <c r="C158" s="727"/>
      <c r="D158" s="727"/>
      <c r="E158" s="727"/>
      <c r="F158" s="727"/>
      <c r="G158" s="727"/>
      <c r="H158" s="727"/>
      <c r="I158" s="727"/>
      <c r="J158" s="714"/>
    </row>
    <row r="159" spans="1:10" ht="15" customHeight="1">
      <c r="A159" s="741" t="s">
        <v>966</v>
      </c>
      <c r="B159" s="741"/>
      <c r="C159" s="741"/>
      <c r="D159" s="742">
        <f>SUM(D11:D157)</f>
        <v>575555.91</v>
      </c>
      <c r="E159" s="727"/>
      <c r="F159" s="727"/>
      <c r="G159" s="727"/>
      <c r="H159" s="727"/>
      <c r="I159" s="727"/>
      <c r="J159" s="714"/>
    </row>
    <row r="160" spans="1:10" ht="15" customHeight="1">
      <c r="A160" s="739"/>
      <c r="B160" s="740"/>
      <c r="C160" s="727"/>
      <c r="D160" s="727"/>
      <c r="E160" s="727"/>
      <c r="F160" s="727"/>
      <c r="G160" s="727"/>
      <c r="H160" s="727"/>
      <c r="I160" s="727"/>
      <c r="J160" s="714"/>
    </row>
    <row r="161" spans="1:10" ht="15" customHeight="1">
      <c r="A161" s="739"/>
      <c r="B161" s="740"/>
      <c r="C161" s="727"/>
      <c r="D161" s="727"/>
      <c r="E161" s="727"/>
      <c r="F161" s="727"/>
      <c r="G161" s="727"/>
      <c r="H161" s="727"/>
      <c r="I161" s="727"/>
      <c r="J161" s="714"/>
    </row>
    <row r="162" spans="1:10" ht="15" customHeight="1">
      <c r="A162" s="739"/>
      <c r="B162" s="740"/>
      <c r="C162" s="727"/>
      <c r="D162" s="727"/>
      <c r="E162" s="727"/>
      <c r="F162" s="727"/>
      <c r="G162" s="727"/>
      <c r="H162" s="727"/>
      <c r="I162" s="727"/>
      <c r="J162" s="714"/>
    </row>
    <row r="163" spans="1:10" ht="15" customHeight="1">
      <c r="A163" s="739"/>
      <c r="B163" s="740"/>
      <c r="C163" s="697" t="s">
        <v>5</v>
      </c>
      <c r="D163" s="697"/>
      <c r="E163" s="743"/>
      <c r="F163" s="727"/>
      <c r="G163" s="727"/>
      <c r="H163" s="727"/>
      <c r="I163" s="727"/>
      <c r="J163" s="714"/>
    </row>
    <row r="164" spans="1:10" ht="15" customHeight="1">
      <c r="A164" s="739"/>
      <c r="B164" s="740"/>
      <c r="C164" s="727"/>
      <c r="D164" s="727"/>
      <c r="E164" s="727"/>
      <c r="F164" s="727"/>
      <c r="G164" s="727"/>
      <c r="H164" s="727"/>
      <c r="I164" s="727"/>
      <c r="J164" s="714"/>
    </row>
    <row r="165" spans="1:10" ht="16.5" customHeight="1">
      <c r="A165" s="744" t="s">
        <v>6</v>
      </c>
      <c r="B165" s="744"/>
      <c r="C165" s="699" t="s">
        <v>808</v>
      </c>
      <c r="D165" s="699"/>
      <c r="E165" s="727"/>
      <c r="F165" s="727"/>
      <c r="G165" s="727"/>
      <c r="H165" s="727"/>
      <c r="I165" s="727"/>
      <c r="J165" s="714"/>
    </row>
    <row r="166" spans="1:10" ht="16.5" customHeight="1">
      <c r="A166" s="745" t="s">
        <v>7</v>
      </c>
      <c r="B166" s="745"/>
      <c r="C166" s="699" t="s">
        <v>809</v>
      </c>
      <c r="D166" s="699"/>
      <c r="E166" s="727"/>
      <c r="F166" s="727"/>
      <c r="G166" s="727"/>
      <c r="H166" s="727"/>
      <c r="I166" s="727"/>
      <c r="J166" s="714"/>
    </row>
    <row r="167" spans="1:10" ht="16.5" customHeight="1">
      <c r="A167" s="745" t="s">
        <v>8</v>
      </c>
      <c r="B167" s="745"/>
      <c r="C167" s="699" t="s">
        <v>810</v>
      </c>
      <c r="D167" s="699"/>
      <c r="E167" s="727"/>
      <c r="F167" s="727"/>
      <c r="G167" s="727"/>
      <c r="H167" s="727"/>
      <c r="I167" s="727"/>
      <c r="J167" s="714"/>
    </row>
    <row r="168" spans="1:10" ht="16.5" customHeight="1">
      <c r="A168" s="745" t="s">
        <v>9</v>
      </c>
      <c r="B168" s="745"/>
      <c r="C168" s="700" t="s">
        <v>811</v>
      </c>
      <c r="D168" s="700"/>
      <c r="E168" s="727"/>
      <c r="F168" s="727"/>
      <c r="G168" s="727"/>
      <c r="H168" s="714"/>
      <c r="I168" s="714"/>
      <c r="J168" s="727"/>
    </row>
    <row r="169" spans="1:10" ht="15" customHeight="1"/>
    <row r="170" spans="1:10" ht="15" customHeight="1"/>
    <row r="171" spans="1:10" ht="15" customHeight="1"/>
    <row r="172" spans="1:10" ht="15" customHeight="1"/>
    <row r="173" spans="1:10" ht="15" customHeight="1"/>
    <row r="174" spans="1:10" ht="15" customHeight="1"/>
    <row r="175" spans="1:10" ht="15" customHeight="1"/>
    <row r="176" spans="1:10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  <row r="738" ht="15" customHeight="1"/>
    <row r="739" ht="15" customHeight="1"/>
    <row r="740" ht="15" customHeight="1"/>
    <row r="741" ht="15" customHeight="1"/>
    <row r="742" ht="15" customHeight="1"/>
    <row r="743" ht="15" customHeight="1"/>
    <row r="744" ht="15" customHeight="1"/>
    <row r="745" ht="15" customHeight="1"/>
    <row r="746" ht="15" customHeight="1"/>
    <row r="747" ht="15" customHeight="1"/>
    <row r="748" ht="15" customHeight="1"/>
    <row r="749" ht="15" customHeight="1"/>
    <row r="750" ht="15" customHeight="1"/>
    <row r="751" ht="15" customHeight="1"/>
    <row r="752" ht="15" customHeight="1"/>
    <row r="753" ht="15" customHeight="1"/>
    <row r="754" ht="15" customHeight="1"/>
    <row r="755" ht="15" customHeight="1"/>
    <row r="756" ht="15" customHeight="1"/>
    <row r="757" ht="15" customHeight="1"/>
    <row r="758" ht="15" customHeight="1"/>
    <row r="759" ht="15" customHeight="1"/>
    <row r="760" ht="15" customHeight="1"/>
    <row r="761" ht="15" customHeight="1"/>
    <row r="762" ht="15" customHeight="1"/>
    <row r="763" ht="15" customHeight="1"/>
    <row r="764" ht="15" customHeight="1"/>
    <row r="765" ht="15" customHeight="1"/>
    <row r="766" ht="15" customHeight="1"/>
    <row r="767" ht="15" customHeight="1"/>
    <row r="768" ht="15" customHeight="1"/>
    <row r="769" ht="15" customHeight="1"/>
    <row r="770" ht="15" customHeight="1"/>
    <row r="771" ht="15" customHeight="1"/>
    <row r="772" ht="15" customHeight="1"/>
    <row r="773" ht="15" customHeight="1"/>
    <row r="774" ht="15" customHeight="1"/>
    <row r="775" ht="15" customHeight="1"/>
    <row r="776" ht="15" customHeight="1"/>
    <row r="777" ht="15" customHeight="1"/>
    <row r="778" ht="15" customHeight="1"/>
    <row r="779" ht="15" customHeight="1"/>
    <row r="780" ht="15" customHeight="1"/>
    <row r="781" ht="15" customHeight="1"/>
    <row r="782" ht="15" customHeight="1"/>
    <row r="783" ht="15" customHeight="1"/>
    <row r="784" ht="15" customHeight="1"/>
    <row r="785" ht="15" customHeight="1"/>
    <row r="786" ht="15" customHeight="1"/>
    <row r="787" ht="15" customHeight="1"/>
    <row r="788" ht="15" customHeight="1"/>
    <row r="789" ht="15" customHeight="1"/>
    <row r="790" ht="15" customHeight="1"/>
    <row r="791" ht="15" customHeight="1"/>
    <row r="792" ht="15" customHeight="1"/>
    <row r="793" ht="15" customHeight="1"/>
    <row r="794" ht="15" customHeight="1"/>
    <row r="795" ht="15" customHeight="1"/>
    <row r="796" ht="15" customHeight="1"/>
    <row r="797" ht="15" customHeight="1"/>
    <row r="798" ht="15" customHeight="1"/>
    <row r="799" ht="15" customHeight="1"/>
    <row r="800" ht="15" customHeight="1"/>
    <row r="801" ht="15" customHeight="1"/>
    <row r="802" ht="15" customHeight="1"/>
    <row r="803" ht="15" customHeight="1"/>
    <row r="804" ht="15" customHeight="1"/>
    <row r="805" ht="15" customHeight="1"/>
    <row r="806" ht="15" customHeight="1"/>
    <row r="807" ht="15" customHeight="1"/>
    <row r="808" ht="15" customHeight="1"/>
    <row r="809" ht="15" customHeight="1"/>
    <row r="810" ht="15" customHeight="1"/>
    <row r="811" ht="15" customHeight="1"/>
    <row r="812" ht="15" customHeight="1"/>
    <row r="813" ht="15" customHeight="1"/>
    <row r="814" ht="15" customHeight="1"/>
    <row r="815" ht="15" customHeight="1"/>
    <row r="816" ht="15" customHeight="1"/>
    <row r="817" ht="15" customHeight="1"/>
    <row r="818" ht="15" customHeight="1"/>
    <row r="819" ht="15" customHeight="1"/>
    <row r="820" ht="15" customHeight="1"/>
    <row r="821" ht="15" customHeight="1"/>
    <row r="822" ht="15" customHeight="1"/>
    <row r="823" ht="15" customHeight="1"/>
    <row r="824" ht="15" customHeight="1"/>
    <row r="825" ht="15" customHeight="1"/>
    <row r="826" ht="15" customHeight="1"/>
    <row r="827" ht="15" customHeight="1"/>
    <row r="828" ht="15" customHeight="1"/>
    <row r="829" ht="15" customHeight="1"/>
    <row r="830" ht="15" customHeight="1"/>
    <row r="831" ht="15" customHeight="1"/>
    <row r="832" ht="15" customHeight="1"/>
    <row r="833" ht="15" customHeight="1"/>
    <row r="834" ht="15" customHeight="1"/>
    <row r="835" ht="15" customHeight="1"/>
    <row r="836" ht="15" customHeight="1"/>
    <row r="837" ht="15" customHeight="1"/>
    <row r="838" ht="15" customHeight="1"/>
    <row r="839" ht="15" customHeight="1"/>
    <row r="840" ht="15" customHeight="1"/>
    <row r="841" ht="15" customHeight="1"/>
    <row r="842" ht="15" customHeight="1"/>
    <row r="843" ht="15" customHeight="1"/>
    <row r="844" ht="15" customHeight="1"/>
    <row r="845" ht="15" customHeight="1"/>
    <row r="846" ht="15" customHeight="1"/>
    <row r="847" ht="15" customHeight="1"/>
    <row r="848" ht="15" customHeight="1"/>
    <row r="849" ht="15" customHeight="1"/>
    <row r="850" ht="15" customHeight="1"/>
    <row r="851" ht="15" customHeight="1"/>
    <row r="852" ht="15" customHeight="1"/>
    <row r="853" ht="15" customHeight="1"/>
    <row r="854" ht="15" customHeight="1"/>
    <row r="855" ht="15" customHeight="1"/>
    <row r="856" ht="15" customHeight="1"/>
    <row r="857" ht="15" customHeight="1"/>
    <row r="858" ht="15" customHeight="1"/>
    <row r="859" ht="15" customHeight="1"/>
    <row r="860" ht="15" customHeight="1"/>
    <row r="861" ht="15" customHeight="1"/>
    <row r="862" ht="15" customHeight="1"/>
    <row r="863" ht="15" customHeight="1"/>
    <row r="864" ht="15" customHeight="1"/>
    <row r="865" ht="15" customHeight="1"/>
    <row r="866" ht="15" customHeight="1"/>
    <row r="867" ht="15" customHeight="1"/>
    <row r="868" ht="15" customHeight="1"/>
    <row r="869" ht="15" customHeight="1"/>
    <row r="870" ht="15" customHeight="1"/>
    <row r="871" ht="15" customHeight="1"/>
    <row r="872" ht="15" customHeight="1"/>
    <row r="873" ht="15" customHeight="1"/>
    <row r="874" ht="15" customHeight="1"/>
    <row r="875" ht="15" customHeight="1"/>
    <row r="876" ht="15" customHeight="1"/>
    <row r="877" ht="15" customHeight="1"/>
    <row r="878" ht="15" customHeight="1"/>
    <row r="879" ht="15" customHeight="1"/>
    <row r="880" ht="15" customHeight="1"/>
    <row r="881" ht="15" customHeight="1"/>
    <row r="882" ht="15" customHeight="1"/>
    <row r="883" ht="15" customHeight="1"/>
    <row r="884" ht="15" customHeight="1"/>
    <row r="885" ht="15" customHeight="1"/>
    <row r="886" ht="15" customHeight="1"/>
    <row r="887" ht="15" customHeight="1"/>
    <row r="888" ht="15" customHeight="1"/>
    <row r="889" ht="15" customHeight="1"/>
    <row r="890" ht="15" customHeight="1"/>
    <row r="891" ht="15" customHeight="1"/>
    <row r="892" ht="15" customHeight="1"/>
    <row r="893" ht="15" customHeight="1"/>
    <row r="894" ht="15" customHeight="1"/>
    <row r="895" ht="15" customHeight="1"/>
    <row r="896" ht="15" customHeight="1"/>
    <row r="897" ht="15" customHeight="1"/>
    <row r="898" ht="15" customHeight="1"/>
    <row r="899" ht="15" customHeight="1"/>
    <row r="900" ht="15" customHeight="1"/>
    <row r="901" ht="15" customHeight="1"/>
    <row r="902" ht="15" customHeight="1"/>
    <row r="903" ht="15" customHeight="1"/>
    <row r="904" ht="15" customHeight="1"/>
    <row r="905" ht="15" customHeight="1"/>
    <row r="906" ht="15" customHeight="1"/>
    <row r="907" ht="15" customHeight="1"/>
    <row r="908" ht="15" customHeight="1"/>
    <row r="909" ht="15" customHeight="1"/>
    <row r="910" ht="15" customHeight="1"/>
    <row r="911" ht="15" customHeight="1"/>
    <row r="912" ht="15" customHeight="1"/>
    <row r="913" ht="15" customHeight="1"/>
    <row r="914" ht="15" customHeight="1"/>
    <row r="915" ht="15" customHeight="1"/>
    <row r="916" ht="15" customHeight="1"/>
    <row r="917" ht="15" customHeight="1"/>
    <row r="918" ht="15" customHeight="1"/>
    <row r="919" ht="15" customHeight="1"/>
    <row r="920" ht="15" customHeight="1"/>
    <row r="921" ht="15" customHeight="1"/>
    <row r="922" ht="15" customHeight="1"/>
    <row r="923" ht="15" customHeight="1"/>
    <row r="924" ht="15" customHeight="1"/>
    <row r="925" ht="15" customHeight="1"/>
    <row r="926" ht="15" customHeight="1"/>
    <row r="927" ht="15" customHeight="1"/>
    <row r="928" ht="15" customHeight="1"/>
    <row r="929" ht="15" customHeight="1"/>
    <row r="930" ht="15" customHeight="1"/>
    <row r="931" ht="15" customHeight="1"/>
    <row r="932" ht="15" customHeight="1"/>
    <row r="933" ht="15" customHeight="1"/>
    <row r="934" ht="15" customHeight="1"/>
    <row r="935" ht="15" customHeight="1"/>
    <row r="936" ht="15" customHeight="1"/>
    <row r="937" ht="15" customHeight="1"/>
    <row r="938" ht="15" customHeight="1"/>
    <row r="939" ht="15" customHeight="1"/>
    <row r="940" ht="15" customHeight="1"/>
    <row r="941" ht="15" customHeight="1"/>
    <row r="942" ht="15" customHeight="1"/>
    <row r="943" ht="15" customHeight="1"/>
    <row r="944" ht="15" customHeight="1"/>
    <row r="945" ht="15" customHeight="1"/>
    <row r="946" ht="15" customHeight="1"/>
    <row r="947" ht="15" customHeight="1"/>
    <row r="948" ht="15" customHeight="1"/>
    <row r="949" ht="15" customHeight="1"/>
    <row r="950" ht="15" customHeight="1"/>
    <row r="951" ht="15" customHeight="1"/>
    <row r="952" ht="15" customHeight="1"/>
    <row r="953" ht="15" customHeight="1"/>
    <row r="954" ht="15" customHeight="1"/>
    <row r="955" ht="15" customHeight="1"/>
    <row r="956" ht="15" customHeight="1"/>
    <row r="957" ht="15" customHeight="1"/>
    <row r="958" ht="15" customHeight="1"/>
    <row r="959" ht="15" customHeight="1"/>
    <row r="960" ht="15" customHeight="1"/>
    <row r="961" ht="15" customHeight="1"/>
    <row r="962" ht="15" customHeight="1"/>
    <row r="963" ht="15" customHeight="1"/>
    <row r="964" ht="15" customHeight="1"/>
    <row r="965" ht="15" customHeight="1"/>
    <row r="966" ht="15" customHeight="1"/>
    <row r="967" ht="15" customHeight="1"/>
    <row r="968" ht="15" customHeight="1"/>
    <row r="969" ht="15" customHeight="1"/>
    <row r="970" ht="15" customHeight="1"/>
    <row r="971" ht="15" customHeight="1"/>
    <row r="972" ht="15" customHeight="1"/>
    <row r="973" ht="15" customHeight="1"/>
    <row r="974" ht="15" customHeight="1"/>
    <row r="975" ht="15" customHeight="1"/>
    <row r="976" ht="15" customHeight="1"/>
    <row r="977" ht="15" customHeight="1"/>
    <row r="978" ht="15" customHeight="1"/>
    <row r="979" ht="15" customHeight="1"/>
    <row r="980" ht="15" customHeight="1"/>
    <row r="981" ht="15" customHeight="1"/>
    <row r="982" ht="15" customHeight="1"/>
    <row r="983" ht="15" customHeight="1"/>
    <row r="984" ht="15" customHeight="1"/>
    <row r="985" ht="15" customHeight="1"/>
    <row r="986" ht="15" customHeight="1"/>
    <row r="987" ht="15" customHeight="1"/>
    <row r="988" ht="15" customHeight="1"/>
    <row r="989" ht="15" customHeight="1"/>
    <row r="990" ht="15" customHeight="1"/>
    <row r="991" ht="15" customHeight="1"/>
    <row r="992" ht="15" customHeight="1"/>
    <row r="993" ht="15" customHeight="1"/>
    <row r="994" ht="15" customHeight="1"/>
    <row r="995" ht="15" customHeight="1"/>
    <row r="996" ht="15" customHeight="1"/>
    <row r="997" ht="15" customHeight="1"/>
    <row r="998" ht="15" customHeight="1"/>
    <row r="999" ht="15" customHeight="1"/>
    <row r="1000" ht="15" customHeight="1"/>
    <row r="1001" ht="15" customHeight="1"/>
    <row r="1002" ht="15" customHeight="1"/>
    <row r="1003" ht="15" customHeight="1"/>
    <row r="1004" ht="15" customHeight="1"/>
    <row r="1005" ht="15" customHeight="1"/>
    <row r="1006" ht="15" customHeight="1"/>
    <row r="1007" ht="15" customHeight="1"/>
    <row r="1008" ht="15" customHeight="1"/>
    <row r="1009" ht="15" customHeight="1"/>
    <row r="1010" ht="15" customHeight="1"/>
    <row r="1011" ht="15" customHeight="1"/>
    <row r="1012" ht="15" customHeight="1"/>
    <row r="1013" ht="15" customHeight="1"/>
    <row r="1014" ht="15" customHeight="1"/>
    <row r="1015" ht="15" customHeight="1"/>
    <row r="1016" ht="15" customHeight="1"/>
    <row r="1017" ht="15" customHeight="1"/>
    <row r="1018" ht="15" customHeight="1"/>
    <row r="1019" ht="15" customHeight="1"/>
  </sheetData>
  <sheetProtection password="CC4F" sheet="1" objects="1" scenarios="1"/>
  <mergeCells count="12">
    <mergeCell ref="A166:B166"/>
    <mergeCell ref="C166:D166"/>
    <mergeCell ref="A167:B167"/>
    <mergeCell ref="C167:D167"/>
    <mergeCell ref="A168:B168"/>
    <mergeCell ref="C168:D168"/>
    <mergeCell ref="B2:C2"/>
    <mergeCell ref="B3:C3"/>
    <mergeCell ref="A159:C159"/>
    <mergeCell ref="C163:D163"/>
    <mergeCell ref="A165:B165"/>
    <mergeCell ref="C165:D165"/>
  </mergeCells>
  <pageMargins left="0.51180555555555496" right="0.51180555555555496" top="0.78749999999999998" bottom="0.78749999999999998" header="0.51180555555555496" footer="0.51180555555555496"/>
  <pageSetup paperSize="9" scale="28" firstPageNumber="0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80"/>
  <sheetViews>
    <sheetView showGridLines="0" topLeftCell="B1" zoomScale="90" zoomScaleNormal="90" workbookViewId="0">
      <selection activeCell="D3" sqref="D3:D4"/>
    </sheetView>
  </sheetViews>
  <sheetFormatPr defaultRowHeight="11.25"/>
  <cols>
    <col min="1" max="1" width="7" style="20" customWidth="1"/>
    <col min="2" max="2" width="25.28515625" style="20" customWidth="1"/>
    <col min="3" max="3" width="17.42578125" style="20" customWidth="1"/>
    <col min="4" max="4" width="17.7109375" style="20" customWidth="1"/>
    <col min="5" max="5" width="20.5703125" style="20" customWidth="1"/>
    <col min="6" max="6" width="17.5703125" style="20" bestFit="1" customWidth="1"/>
    <col min="7" max="7" width="12.7109375" style="20" customWidth="1"/>
    <col min="8" max="8" width="18" style="20" customWidth="1"/>
    <col min="9" max="9" width="18" style="20" bestFit="1" customWidth="1"/>
    <col min="10" max="10" width="15.85546875" style="20" customWidth="1"/>
    <col min="11" max="11" width="13.42578125" style="20" customWidth="1"/>
    <col min="12" max="12" width="20.7109375" style="20" bestFit="1" customWidth="1"/>
    <col min="13" max="13" width="17" style="20" bestFit="1" customWidth="1"/>
    <col min="14" max="14" width="16.28515625" style="20" bestFit="1" customWidth="1"/>
    <col min="15" max="15" width="31.140625" style="20" bestFit="1" customWidth="1"/>
    <col min="16" max="16" width="41.85546875" style="20" bestFit="1" customWidth="1"/>
    <col min="17" max="18" width="11.42578125" style="20" customWidth="1"/>
    <col min="19" max="256" width="9.140625" style="21"/>
    <col min="257" max="257" width="7" style="21" customWidth="1"/>
    <col min="258" max="258" width="25.28515625" style="21" customWidth="1"/>
    <col min="259" max="259" width="17.42578125" style="21" customWidth="1"/>
    <col min="260" max="260" width="17.7109375" style="21" customWidth="1"/>
    <col min="261" max="261" width="20.5703125" style="21" customWidth="1"/>
    <col min="262" max="262" width="17.5703125" style="21" bestFit="1" customWidth="1"/>
    <col min="263" max="263" width="12.7109375" style="21" customWidth="1"/>
    <col min="264" max="264" width="18" style="21" customWidth="1"/>
    <col min="265" max="265" width="18" style="21" bestFit="1" customWidth="1"/>
    <col min="266" max="266" width="15.85546875" style="21" customWidth="1"/>
    <col min="267" max="267" width="13.42578125" style="21" customWidth="1"/>
    <col min="268" max="268" width="20.7109375" style="21" bestFit="1" customWidth="1"/>
    <col min="269" max="269" width="17" style="21" bestFit="1" customWidth="1"/>
    <col min="270" max="270" width="16.28515625" style="21" bestFit="1" customWidth="1"/>
    <col min="271" max="271" width="31.140625" style="21" bestFit="1" customWidth="1"/>
    <col min="272" max="272" width="41.85546875" style="21" bestFit="1" customWidth="1"/>
    <col min="273" max="274" width="11.42578125" style="21" customWidth="1"/>
    <col min="275" max="512" width="9.140625" style="21"/>
    <col min="513" max="513" width="7" style="21" customWidth="1"/>
    <col min="514" max="514" width="25.28515625" style="21" customWidth="1"/>
    <col min="515" max="515" width="17.42578125" style="21" customWidth="1"/>
    <col min="516" max="516" width="17.7109375" style="21" customWidth="1"/>
    <col min="517" max="517" width="20.5703125" style="21" customWidth="1"/>
    <col min="518" max="518" width="17.5703125" style="21" bestFit="1" customWidth="1"/>
    <col min="519" max="519" width="12.7109375" style="21" customWidth="1"/>
    <col min="520" max="520" width="18" style="21" customWidth="1"/>
    <col min="521" max="521" width="18" style="21" bestFit="1" customWidth="1"/>
    <col min="522" max="522" width="15.85546875" style="21" customWidth="1"/>
    <col min="523" max="523" width="13.42578125" style="21" customWidth="1"/>
    <col min="524" max="524" width="20.7109375" style="21" bestFit="1" customWidth="1"/>
    <col min="525" max="525" width="17" style="21" bestFit="1" customWidth="1"/>
    <col min="526" max="526" width="16.28515625" style="21" bestFit="1" customWidth="1"/>
    <col min="527" max="527" width="31.140625" style="21" bestFit="1" customWidth="1"/>
    <col min="528" max="528" width="41.85546875" style="21" bestFit="1" customWidth="1"/>
    <col min="529" max="530" width="11.42578125" style="21" customWidth="1"/>
    <col min="531" max="768" width="9.140625" style="21"/>
    <col min="769" max="769" width="7" style="21" customWidth="1"/>
    <col min="770" max="770" width="25.28515625" style="21" customWidth="1"/>
    <col min="771" max="771" width="17.42578125" style="21" customWidth="1"/>
    <col min="772" max="772" width="17.7109375" style="21" customWidth="1"/>
    <col min="773" max="773" width="20.5703125" style="21" customWidth="1"/>
    <col min="774" max="774" width="17.5703125" style="21" bestFit="1" customWidth="1"/>
    <col min="775" max="775" width="12.7109375" style="21" customWidth="1"/>
    <col min="776" max="776" width="18" style="21" customWidth="1"/>
    <col min="777" max="777" width="18" style="21" bestFit="1" customWidth="1"/>
    <col min="778" max="778" width="15.85546875" style="21" customWidth="1"/>
    <col min="779" max="779" width="13.42578125" style="21" customWidth="1"/>
    <col min="780" max="780" width="20.7109375" style="21" bestFit="1" customWidth="1"/>
    <col min="781" max="781" width="17" style="21" bestFit="1" customWidth="1"/>
    <col min="782" max="782" width="16.28515625" style="21" bestFit="1" customWidth="1"/>
    <col min="783" max="783" width="31.140625" style="21" bestFit="1" customWidth="1"/>
    <col min="784" max="784" width="41.85546875" style="21" bestFit="1" customWidth="1"/>
    <col min="785" max="786" width="11.42578125" style="21" customWidth="1"/>
    <col min="787" max="1024" width="9.140625" style="21"/>
    <col min="1025" max="1025" width="7" style="21" customWidth="1"/>
    <col min="1026" max="1026" width="25.28515625" style="21" customWidth="1"/>
    <col min="1027" max="1027" width="17.42578125" style="21" customWidth="1"/>
    <col min="1028" max="1028" width="17.7109375" style="21" customWidth="1"/>
    <col min="1029" max="1029" width="20.5703125" style="21" customWidth="1"/>
    <col min="1030" max="1030" width="17.5703125" style="21" bestFit="1" customWidth="1"/>
    <col min="1031" max="1031" width="12.7109375" style="21" customWidth="1"/>
    <col min="1032" max="1032" width="18" style="21" customWidth="1"/>
    <col min="1033" max="1033" width="18" style="21" bestFit="1" customWidth="1"/>
    <col min="1034" max="1034" width="15.85546875" style="21" customWidth="1"/>
    <col min="1035" max="1035" width="13.42578125" style="21" customWidth="1"/>
    <col min="1036" max="1036" width="20.7109375" style="21" bestFit="1" customWidth="1"/>
    <col min="1037" max="1037" width="17" style="21" bestFit="1" customWidth="1"/>
    <col min="1038" max="1038" width="16.28515625" style="21" bestFit="1" customWidth="1"/>
    <col min="1039" max="1039" width="31.140625" style="21" bestFit="1" customWidth="1"/>
    <col min="1040" max="1040" width="41.85546875" style="21" bestFit="1" customWidth="1"/>
    <col min="1041" max="1042" width="11.42578125" style="21" customWidth="1"/>
    <col min="1043" max="1280" width="9.140625" style="21"/>
    <col min="1281" max="1281" width="7" style="21" customWidth="1"/>
    <col min="1282" max="1282" width="25.28515625" style="21" customWidth="1"/>
    <col min="1283" max="1283" width="17.42578125" style="21" customWidth="1"/>
    <col min="1284" max="1284" width="17.7109375" style="21" customWidth="1"/>
    <col min="1285" max="1285" width="20.5703125" style="21" customWidth="1"/>
    <col min="1286" max="1286" width="17.5703125" style="21" bestFit="1" customWidth="1"/>
    <col min="1287" max="1287" width="12.7109375" style="21" customWidth="1"/>
    <col min="1288" max="1288" width="18" style="21" customWidth="1"/>
    <col min="1289" max="1289" width="18" style="21" bestFit="1" customWidth="1"/>
    <col min="1290" max="1290" width="15.85546875" style="21" customWidth="1"/>
    <col min="1291" max="1291" width="13.42578125" style="21" customWidth="1"/>
    <col min="1292" max="1292" width="20.7109375" style="21" bestFit="1" customWidth="1"/>
    <col min="1293" max="1293" width="17" style="21" bestFit="1" customWidth="1"/>
    <col min="1294" max="1294" width="16.28515625" style="21" bestFit="1" customWidth="1"/>
    <col min="1295" max="1295" width="31.140625" style="21" bestFit="1" customWidth="1"/>
    <col min="1296" max="1296" width="41.85546875" style="21" bestFit="1" customWidth="1"/>
    <col min="1297" max="1298" width="11.42578125" style="21" customWidth="1"/>
    <col min="1299" max="1536" width="9.140625" style="21"/>
    <col min="1537" max="1537" width="7" style="21" customWidth="1"/>
    <col min="1538" max="1538" width="25.28515625" style="21" customWidth="1"/>
    <col min="1539" max="1539" width="17.42578125" style="21" customWidth="1"/>
    <col min="1540" max="1540" width="17.7109375" style="21" customWidth="1"/>
    <col min="1541" max="1541" width="20.5703125" style="21" customWidth="1"/>
    <col min="1542" max="1542" width="17.5703125" style="21" bestFit="1" customWidth="1"/>
    <col min="1543" max="1543" width="12.7109375" style="21" customWidth="1"/>
    <col min="1544" max="1544" width="18" style="21" customWidth="1"/>
    <col min="1545" max="1545" width="18" style="21" bestFit="1" customWidth="1"/>
    <col min="1546" max="1546" width="15.85546875" style="21" customWidth="1"/>
    <col min="1547" max="1547" width="13.42578125" style="21" customWidth="1"/>
    <col min="1548" max="1548" width="20.7109375" style="21" bestFit="1" customWidth="1"/>
    <col min="1549" max="1549" width="17" style="21" bestFit="1" customWidth="1"/>
    <col min="1550" max="1550" width="16.28515625" style="21" bestFit="1" customWidth="1"/>
    <col min="1551" max="1551" width="31.140625" style="21" bestFit="1" customWidth="1"/>
    <col min="1552" max="1552" width="41.85546875" style="21" bestFit="1" customWidth="1"/>
    <col min="1553" max="1554" width="11.42578125" style="21" customWidth="1"/>
    <col min="1555" max="1792" width="9.140625" style="21"/>
    <col min="1793" max="1793" width="7" style="21" customWidth="1"/>
    <col min="1794" max="1794" width="25.28515625" style="21" customWidth="1"/>
    <col min="1795" max="1795" width="17.42578125" style="21" customWidth="1"/>
    <col min="1796" max="1796" width="17.7109375" style="21" customWidth="1"/>
    <col min="1797" max="1797" width="20.5703125" style="21" customWidth="1"/>
    <col min="1798" max="1798" width="17.5703125" style="21" bestFit="1" customWidth="1"/>
    <col min="1799" max="1799" width="12.7109375" style="21" customWidth="1"/>
    <col min="1800" max="1800" width="18" style="21" customWidth="1"/>
    <col min="1801" max="1801" width="18" style="21" bestFit="1" customWidth="1"/>
    <col min="1802" max="1802" width="15.85546875" style="21" customWidth="1"/>
    <col min="1803" max="1803" width="13.42578125" style="21" customWidth="1"/>
    <col min="1804" max="1804" width="20.7109375" style="21" bestFit="1" customWidth="1"/>
    <col min="1805" max="1805" width="17" style="21" bestFit="1" customWidth="1"/>
    <col min="1806" max="1806" width="16.28515625" style="21" bestFit="1" customWidth="1"/>
    <col min="1807" max="1807" width="31.140625" style="21" bestFit="1" customWidth="1"/>
    <col min="1808" max="1808" width="41.85546875" style="21" bestFit="1" customWidth="1"/>
    <col min="1809" max="1810" width="11.42578125" style="21" customWidth="1"/>
    <col min="1811" max="2048" width="9.140625" style="21"/>
    <col min="2049" max="2049" width="7" style="21" customWidth="1"/>
    <col min="2050" max="2050" width="25.28515625" style="21" customWidth="1"/>
    <col min="2051" max="2051" width="17.42578125" style="21" customWidth="1"/>
    <col min="2052" max="2052" width="17.7109375" style="21" customWidth="1"/>
    <col min="2053" max="2053" width="20.5703125" style="21" customWidth="1"/>
    <col min="2054" max="2054" width="17.5703125" style="21" bestFit="1" customWidth="1"/>
    <col min="2055" max="2055" width="12.7109375" style="21" customWidth="1"/>
    <col min="2056" max="2056" width="18" style="21" customWidth="1"/>
    <col min="2057" max="2057" width="18" style="21" bestFit="1" customWidth="1"/>
    <col min="2058" max="2058" width="15.85546875" style="21" customWidth="1"/>
    <col min="2059" max="2059" width="13.42578125" style="21" customWidth="1"/>
    <col min="2060" max="2060" width="20.7109375" style="21" bestFit="1" customWidth="1"/>
    <col min="2061" max="2061" width="17" style="21" bestFit="1" customWidth="1"/>
    <col min="2062" max="2062" width="16.28515625" style="21" bestFit="1" customWidth="1"/>
    <col min="2063" max="2063" width="31.140625" style="21" bestFit="1" customWidth="1"/>
    <col min="2064" max="2064" width="41.85546875" style="21" bestFit="1" customWidth="1"/>
    <col min="2065" max="2066" width="11.42578125" style="21" customWidth="1"/>
    <col min="2067" max="2304" width="9.140625" style="21"/>
    <col min="2305" max="2305" width="7" style="21" customWidth="1"/>
    <col min="2306" max="2306" width="25.28515625" style="21" customWidth="1"/>
    <col min="2307" max="2307" width="17.42578125" style="21" customWidth="1"/>
    <col min="2308" max="2308" width="17.7109375" style="21" customWidth="1"/>
    <col min="2309" max="2309" width="20.5703125" style="21" customWidth="1"/>
    <col min="2310" max="2310" width="17.5703125" style="21" bestFit="1" customWidth="1"/>
    <col min="2311" max="2311" width="12.7109375" style="21" customWidth="1"/>
    <col min="2312" max="2312" width="18" style="21" customWidth="1"/>
    <col min="2313" max="2313" width="18" style="21" bestFit="1" customWidth="1"/>
    <col min="2314" max="2314" width="15.85546875" style="21" customWidth="1"/>
    <col min="2315" max="2315" width="13.42578125" style="21" customWidth="1"/>
    <col min="2316" max="2316" width="20.7109375" style="21" bestFit="1" customWidth="1"/>
    <col min="2317" max="2317" width="17" style="21" bestFit="1" customWidth="1"/>
    <col min="2318" max="2318" width="16.28515625" style="21" bestFit="1" customWidth="1"/>
    <col min="2319" max="2319" width="31.140625" style="21" bestFit="1" customWidth="1"/>
    <col min="2320" max="2320" width="41.85546875" style="21" bestFit="1" customWidth="1"/>
    <col min="2321" max="2322" width="11.42578125" style="21" customWidth="1"/>
    <col min="2323" max="2560" width="9.140625" style="21"/>
    <col min="2561" max="2561" width="7" style="21" customWidth="1"/>
    <col min="2562" max="2562" width="25.28515625" style="21" customWidth="1"/>
    <col min="2563" max="2563" width="17.42578125" style="21" customWidth="1"/>
    <col min="2564" max="2564" width="17.7109375" style="21" customWidth="1"/>
    <col min="2565" max="2565" width="20.5703125" style="21" customWidth="1"/>
    <col min="2566" max="2566" width="17.5703125" style="21" bestFit="1" customWidth="1"/>
    <col min="2567" max="2567" width="12.7109375" style="21" customWidth="1"/>
    <col min="2568" max="2568" width="18" style="21" customWidth="1"/>
    <col min="2569" max="2569" width="18" style="21" bestFit="1" customWidth="1"/>
    <col min="2570" max="2570" width="15.85546875" style="21" customWidth="1"/>
    <col min="2571" max="2571" width="13.42578125" style="21" customWidth="1"/>
    <col min="2572" max="2572" width="20.7109375" style="21" bestFit="1" customWidth="1"/>
    <col min="2573" max="2573" width="17" style="21" bestFit="1" customWidth="1"/>
    <col min="2574" max="2574" width="16.28515625" style="21" bestFit="1" customWidth="1"/>
    <col min="2575" max="2575" width="31.140625" style="21" bestFit="1" customWidth="1"/>
    <col min="2576" max="2576" width="41.85546875" style="21" bestFit="1" customWidth="1"/>
    <col min="2577" max="2578" width="11.42578125" style="21" customWidth="1"/>
    <col min="2579" max="2816" width="9.140625" style="21"/>
    <col min="2817" max="2817" width="7" style="21" customWidth="1"/>
    <col min="2818" max="2818" width="25.28515625" style="21" customWidth="1"/>
    <col min="2819" max="2819" width="17.42578125" style="21" customWidth="1"/>
    <col min="2820" max="2820" width="17.7109375" style="21" customWidth="1"/>
    <col min="2821" max="2821" width="20.5703125" style="21" customWidth="1"/>
    <col min="2822" max="2822" width="17.5703125" style="21" bestFit="1" customWidth="1"/>
    <col min="2823" max="2823" width="12.7109375" style="21" customWidth="1"/>
    <col min="2824" max="2824" width="18" style="21" customWidth="1"/>
    <col min="2825" max="2825" width="18" style="21" bestFit="1" customWidth="1"/>
    <col min="2826" max="2826" width="15.85546875" style="21" customWidth="1"/>
    <col min="2827" max="2827" width="13.42578125" style="21" customWidth="1"/>
    <col min="2828" max="2828" width="20.7109375" style="21" bestFit="1" customWidth="1"/>
    <col min="2829" max="2829" width="17" style="21" bestFit="1" customWidth="1"/>
    <col min="2830" max="2830" width="16.28515625" style="21" bestFit="1" customWidth="1"/>
    <col min="2831" max="2831" width="31.140625" style="21" bestFit="1" customWidth="1"/>
    <col min="2832" max="2832" width="41.85546875" style="21" bestFit="1" customWidth="1"/>
    <col min="2833" max="2834" width="11.42578125" style="21" customWidth="1"/>
    <col min="2835" max="3072" width="9.140625" style="21"/>
    <col min="3073" max="3073" width="7" style="21" customWidth="1"/>
    <col min="3074" max="3074" width="25.28515625" style="21" customWidth="1"/>
    <col min="3075" max="3075" width="17.42578125" style="21" customWidth="1"/>
    <col min="3076" max="3076" width="17.7109375" style="21" customWidth="1"/>
    <col min="3077" max="3077" width="20.5703125" style="21" customWidth="1"/>
    <col min="3078" max="3078" width="17.5703125" style="21" bestFit="1" customWidth="1"/>
    <col min="3079" max="3079" width="12.7109375" style="21" customWidth="1"/>
    <col min="3080" max="3080" width="18" style="21" customWidth="1"/>
    <col min="3081" max="3081" width="18" style="21" bestFit="1" customWidth="1"/>
    <col min="3082" max="3082" width="15.85546875" style="21" customWidth="1"/>
    <col min="3083" max="3083" width="13.42578125" style="21" customWidth="1"/>
    <col min="3084" max="3084" width="20.7109375" style="21" bestFit="1" customWidth="1"/>
    <col min="3085" max="3085" width="17" style="21" bestFit="1" customWidth="1"/>
    <col min="3086" max="3086" width="16.28515625" style="21" bestFit="1" customWidth="1"/>
    <col min="3087" max="3087" width="31.140625" style="21" bestFit="1" customWidth="1"/>
    <col min="3088" max="3088" width="41.85546875" style="21" bestFit="1" customWidth="1"/>
    <col min="3089" max="3090" width="11.42578125" style="21" customWidth="1"/>
    <col min="3091" max="3328" width="9.140625" style="21"/>
    <col min="3329" max="3329" width="7" style="21" customWidth="1"/>
    <col min="3330" max="3330" width="25.28515625" style="21" customWidth="1"/>
    <col min="3331" max="3331" width="17.42578125" style="21" customWidth="1"/>
    <col min="3332" max="3332" width="17.7109375" style="21" customWidth="1"/>
    <col min="3333" max="3333" width="20.5703125" style="21" customWidth="1"/>
    <col min="3334" max="3334" width="17.5703125" style="21" bestFit="1" customWidth="1"/>
    <col min="3335" max="3335" width="12.7109375" style="21" customWidth="1"/>
    <col min="3336" max="3336" width="18" style="21" customWidth="1"/>
    <col min="3337" max="3337" width="18" style="21" bestFit="1" customWidth="1"/>
    <col min="3338" max="3338" width="15.85546875" style="21" customWidth="1"/>
    <col min="3339" max="3339" width="13.42578125" style="21" customWidth="1"/>
    <col min="3340" max="3340" width="20.7109375" style="21" bestFit="1" customWidth="1"/>
    <col min="3341" max="3341" width="17" style="21" bestFit="1" customWidth="1"/>
    <col min="3342" max="3342" width="16.28515625" style="21" bestFit="1" customWidth="1"/>
    <col min="3343" max="3343" width="31.140625" style="21" bestFit="1" customWidth="1"/>
    <col min="3344" max="3344" width="41.85546875" style="21" bestFit="1" customWidth="1"/>
    <col min="3345" max="3346" width="11.42578125" style="21" customWidth="1"/>
    <col min="3347" max="3584" width="9.140625" style="21"/>
    <col min="3585" max="3585" width="7" style="21" customWidth="1"/>
    <col min="3586" max="3586" width="25.28515625" style="21" customWidth="1"/>
    <col min="3587" max="3587" width="17.42578125" style="21" customWidth="1"/>
    <col min="3588" max="3588" width="17.7109375" style="21" customWidth="1"/>
    <col min="3589" max="3589" width="20.5703125" style="21" customWidth="1"/>
    <col min="3590" max="3590" width="17.5703125" style="21" bestFit="1" customWidth="1"/>
    <col min="3591" max="3591" width="12.7109375" style="21" customWidth="1"/>
    <col min="3592" max="3592" width="18" style="21" customWidth="1"/>
    <col min="3593" max="3593" width="18" style="21" bestFit="1" customWidth="1"/>
    <col min="3594" max="3594" width="15.85546875" style="21" customWidth="1"/>
    <col min="3595" max="3595" width="13.42578125" style="21" customWidth="1"/>
    <col min="3596" max="3596" width="20.7109375" style="21" bestFit="1" customWidth="1"/>
    <col min="3597" max="3597" width="17" style="21" bestFit="1" customWidth="1"/>
    <col min="3598" max="3598" width="16.28515625" style="21" bestFit="1" customWidth="1"/>
    <col min="3599" max="3599" width="31.140625" style="21" bestFit="1" customWidth="1"/>
    <col min="3600" max="3600" width="41.85546875" style="21" bestFit="1" customWidth="1"/>
    <col min="3601" max="3602" width="11.42578125" style="21" customWidth="1"/>
    <col min="3603" max="3840" width="9.140625" style="21"/>
    <col min="3841" max="3841" width="7" style="21" customWidth="1"/>
    <col min="3842" max="3842" width="25.28515625" style="21" customWidth="1"/>
    <col min="3843" max="3843" width="17.42578125" style="21" customWidth="1"/>
    <col min="3844" max="3844" width="17.7109375" style="21" customWidth="1"/>
    <col min="3845" max="3845" width="20.5703125" style="21" customWidth="1"/>
    <col min="3846" max="3846" width="17.5703125" style="21" bestFit="1" customWidth="1"/>
    <col min="3847" max="3847" width="12.7109375" style="21" customWidth="1"/>
    <col min="3848" max="3848" width="18" style="21" customWidth="1"/>
    <col min="3849" max="3849" width="18" style="21" bestFit="1" customWidth="1"/>
    <col min="3850" max="3850" width="15.85546875" style="21" customWidth="1"/>
    <col min="3851" max="3851" width="13.42578125" style="21" customWidth="1"/>
    <col min="3852" max="3852" width="20.7109375" style="21" bestFit="1" customWidth="1"/>
    <col min="3853" max="3853" width="17" style="21" bestFit="1" customWidth="1"/>
    <col min="3854" max="3854" width="16.28515625" style="21" bestFit="1" customWidth="1"/>
    <col min="3855" max="3855" width="31.140625" style="21" bestFit="1" customWidth="1"/>
    <col min="3856" max="3856" width="41.85546875" style="21" bestFit="1" customWidth="1"/>
    <col min="3857" max="3858" width="11.42578125" style="21" customWidth="1"/>
    <col min="3859" max="4096" width="9.140625" style="21"/>
    <col min="4097" max="4097" width="7" style="21" customWidth="1"/>
    <col min="4098" max="4098" width="25.28515625" style="21" customWidth="1"/>
    <col min="4099" max="4099" width="17.42578125" style="21" customWidth="1"/>
    <col min="4100" max="4100" width="17.7109375" style="21" customWidth="1"/>
    <col min="4101" max="4101" width="20.5703125" style="21" customWidth="1"/>
    <col min="4102" max="4102" width="17.5703125" style="21" bestFit="1" customWidth="1"/>
    <col min="4103" max="4103" width="12.7109375" style="21" customWidth="1"/>
    <col min="4104" max="4104" width="18" style="21" customWidth="1"/>
    <col min="4105" max="4105" width="18" style="21" bestFit="1" customWidth="1"/>
    <col min="4106" max="4106" width="15.85546875" style="21" customWidth="1"/>
    <col min="4107" max="4107" width="13.42578125" style="21" customWidth="1"/>
    <col min="4108" max="4108" width="20.7109375" style="21" bestFit="1" customWidth="1"/>
    <col min="4109" max="4109" width="17" style="21" bestFit="1" customWidth="1"/>
    <col min="4110" max="4110" width="16.28515625" style="21" bestFit="1" customWidth="1"/>
    <col min="4111" max="4111" width="31.140625" style="21" bestFit="1" customWidth="1"/>
    <col min="4112" max="4112" width="41.85546875" style="21" bestFit="1" customWidth="1"/>
    <col min="4113" max="4114" width="11.42578125" style="21" customWidth="1"/>
    <col min="4115" max="4352" width="9.140625" style="21"/>
    <col min="4353" max="4353" width="7" style="21" customWidth="1"/>
    <col min="4354" max="4354" width="25.28515625" style="21" customWidth="1"/>
    <col min="4355" max="4355" width="17.42578125" style="21" customWidth="1"/>
    <col min="4356" max="4356" width="17.7109375" style="21" customWidth="1"/>
    <col min="4357" max="4357" width="20.5703125" style="21" customWidth="1"/>
    <col min="4358" max="4358" width="17.5703125" style="21" bestFit="1" customWidth="1"/>
    <col min="4359" max="4359" width="12.7109375" style="21" customWidth="1"/>
    <col min="4360" max="4360" width="18" style="21" customWidth="1"/>
    <col min="4361" max="4361" width="18" style="21" bestFit="1" customWidth="1"/>
    <col min="4362" max="4362" width="15.85546875" style="21" customWidth="1"/>
    <col min="4363" max="4363" width="13.42578125" style="21" customWidth="1"/>
    <col min="4364" max="4364" width="20.7109375" style="21" bestFit="1" customWidth="1"/>
    <col min="4365" max="4365" width="17" style="21" bestFit="1" customWidth="1"/>
    <col min="4366" max="4366" width="16.28515625" style="21" bestFit="1" customWidth="1"/>
    <col min="4367" max="4367" width="31.140625" style="21" bestFit="1" customWidth="1"/>
    <col min="4368" max="4368" width="41.85546875" style="21" bestFit="1" customWidth="1"/>
    <col min="4369" max="4370" width="11.42578125" style="21" customWidth="1"/>
    <col min="4371" max="4608" width="9.140625" style="21"/>
    <col min="4609" max="4609" width="7" style="21" customWidth="1"/>
    <col min="4610" max="4610" width="25.28515625" style="21" customWidth="1"/>
    <col min="4611" max="4611" width="17.42578125" style="21" customWidth="1"/>
    <col min="4612" max="4612" width="17.7109375" style="21" customWidth="1"/>
    <col min="4613" max="4613" width="20.5703125" style="21" customWidth="1"/>
    <col min="4614" max="4614" width="17.5703125" style="21" bestFit="1" customWidth="1"/>
    <col min="4615" max="4615" width="12.7109375" style="21" customWidth="1"/>
    <col min="4616" max="4616" width="18" style="21" customWidth="1"/>
    <col min="4617" max="4617" width="18" style="21" bestFit="1" customWidth="1"/>
    <col min="4618" max="4618" width="15.85546875" style="21" customWidth="1"/>
    <col min="4619" max="4619" width="13.42578125" style="21" customWidth="1"/>
    <col min="4620" max="4620" width="20.7109375" style="21" bestFit="1" customWidth="1"/>
    <col min="4621" max="4621" width="17" style="21" bestFit="1" customWidth="1"/>
    <col min="4622" max="4622" width="16.28515625" style="21" bestFit="1" customWidth="1"/>
    <col min="4623" max="4623" width="31.140625" style="21" bestFit="1" customWidth="1"/>
    <col min="4624" max="4624" width="41.85546875" style="21" bestFit="1" customWidth="1"/>
    <col min="4625" max="4626" width="11.42578125" style="21" customWidth="1"/>
    <col min="4627" max="4864" width="9.140625" style="21"/>
    <col min="4865" max="4865" width="7" style="21" customWidth="1"/>
    <col min="4866" max="4866" width="25.28515625" style="21" customWidth="1"/>
    <col min="4867" max="4867" width="17.42578125" style="21" customWidth="1"/>
    <col min="4868" max="4868" width="17.7109375" style="21" customWidth="1"/>
    <col min="4869" max="4869" width="20.5703125" style="21" customWidth="1"/>
    <col min="4870" max="4870" width="17.5703125" style="21" bestFit="1" customWidth="1"/>
    <col min="4871" max="4871" width="12.7109375" style="21" customWidth="1"/>
    <col min="4872" max="4872" width="18" style="21" customWidth="1"/>
    <col min="4873" max="4873" width="18" style="21" bestFit="1" customWidth="1"/>
    <col min="4874" max="4874" width="15.85546875" style="21" customWidth="1"/>
    <col min="4875" max="4875" width="13.42578125" style="21" customWidth="1"/>
    <col min="4876" max="4876" width="20.7109375" style="21" bestFit="1" customWidth="1"/>
    <col min="4877" max="4877" width="17" style="21" bestFit="1" customWidth="1"/>
    <col min="4878" max="4878" width="16.28515625" style="21" bestFit="1" customWidth="1"/>
    <col min="4879" max="4879" width="31.140625" style="21" bestFit="1" customWidth="1"/>
    <col min="4880" max="4880" width="41.85546875" style="21" bestFit="1" customWidth="1"/>
    <col min="4881" max="4882" width="11.42578125" style="21" customWidth="1"/>
    <col min="4883" max="5120" width="9.140625" style="21"/>
    <col min="5121" max="5121" width="7" style="21" customWidth="1"/>
    <col min="5122" max="5122" width="25.28515625" style="21" customWidth="1"/>
    <col min="5123" max="5123" width="17.42578125" style="21" customWidth="1"/>
    <col min="5124" max="5124" width="17.7109375" style="21" customWidth="1"/>
    <col min="5125" max="5125" width="20.5703125" style="21" customWidth="1"/>
    <col min="5126" max="5126" width="17.5703125" style="21" bestFit="1" customWidth="1"/>
    <col min="5127" max="5127" width="12.7109375" style="21" customWidth="1"/>
    <col min="5128" max="5128" width="18" style="21" customWidth="1"/>
    <col min="5129" max="5129" width="18" style="21" bestFit="1" customWidth="1"/>
    <col min="5130" max="5130" width="15.85546875" style="21" customWidth="1"/>
    <col min="5131" max="5131" width="13.42578125" style="21" customWidth="1"/>
    <col min="5132" max="5132" width="20.7109375" style="21" bestFit="1" customWidth="1"/>
    <col min="5133" max="5133" width="17" style="21" bestFit="1" customWidth="1"/>
    <col min="5134" max="5134" width="16.28515625" style="21" bestFit="1" customWidth="1"/>
    <col min="5135" max="5135" width="31.140625" style="21" bestFit="1" customWidth="1"/>
    <col min="5136" max="5136" width="41.85546875" style="21" bestFit="1" customWidth="1"/>
    <col min="5137" max="5138" width="11.42578125" style="21" customWidth="1"/>
    <col min="5139" max="5376" width="9.140625" style="21"/>
    <col min="5377" max="5377" width="7" style="21" customWidth="1"/>
    <col min="5378" max="5378" width="25.28515625" style="21" customWidth="1"/>
    <col min="5379" max="5379" width="17.42578125" style="21" customWidth="1"/>
    <col min="5380" max="5380" width="17.7109375" style="21" customWidth="1"/>
    <col min="5381" max="5381" width="20.5703125" style="21" customWidth="1"/>
    <col min="5382" max="5382" width="17.5703125" style="21" bestFit="1" customWidth="1"/>
    <col min="5383" max="5383" width="12.7109375" style="21" customWidth="1"/>
    <col min="5384" max="5384" width="18" style="21" customWidth="1"/>
    <col min="5385" max="5385" width="18" style="21" bestFit="1" customWidth="1"/>
    <col min="5386" max="5386" width="15.85546875" style="21" customWidth="1"/>
    <col min="5387" max="5387" width="13.42578125" style="21" customWidth="1"/>
    <col min="5388" max="5388" width="20.7109375" style="21" bestFit="1" customWidth="1"/>
    <col min="5389" max="5389" width="17" style="21" bestFit="1" customWidth="1"/>
    <col min="5390" max="5390" width="16.28515625" style="21" bestFit="1" customWidth="1"/>
    <col min="5391" max="5391" width="31.140625" style="21" bestFit="1" customWidth="1"/>
    <col min="5392" max="5392" width="41.85546875" style="21" bestFit="1" customWidth="1"/>
    <col min="5393" max="5394" width="11.42578125" style="21" customWidth="1"/>
    <col min="5395" max="5632" width="9.140625" style="21"/>
    <col min="5633" max="5633" width="7" style="21" customWidth="1"/>
    <col min="5634" max="5634" width="25.28515625" style="21" customWidth="1"/>
    <col min="5635" max="5635" width="17.42578125" style="21" customWidth="1"/>
    <col min="5636" max="5636" width="17.7109375" style="21" customWidth="1"/>
    <col min="5637" max="5637" width="20.5703125" style="21" customWidth="1"/>
    <col min="5638" max="5638" width="17.5703125" style="21" bestFit="1" customWidth="1"/>
    <col min="5639" max="5639" width="12.7109375" style="21" customWidth="1"/>
    <col min="5640" max="5640" width="18" style="21" customWidth="1"/>
    <col min="5641" max="5641" width="18" style="21" bestFit="1" customWidth="1"/>
    <col min="5642" max="5642" width="15.85546875" style="21" customWidth="1"/>
    <col min="5643" max="5643" width="13.42578125" style="21" customWidth="1"/>
    <col min="5644" max="5644" width="20.7109375" style="21" bestFit="1" customWidth="1"/>
    <col min="5645" max="5645" width="17" style="21" bestFit="1" customWidth="1"/>
    <col min="5646" max="5646" width="16.28515625" style="21" bestFit="1" customWidth="1"/>
    <col min="5647" max="5647" width="31.140625" style="21" bestFit="1" customWidth="1"/>
    <col min="5648" max="5648" width="41.85546875" style="21" bestFit="1" customWidth="1"/>
    <col min="5649" max="5650" width="11.42578125" style="21" customWidth="1"/>
    <col min="5651" max="5888" width="9.140625" style="21"/>
    <col min="5889" max="5889" width="7" style="21" customWidth="1"/>
    <col min="5890" max="5890" width="25.28515625" style="21" customWidth="1"/>
    <col min="5891" max="5891" width="17.42578125" style="21" customWidth="1"/>
    <col min="5892" max="5892" width="17.7109375" style="21" customWidth="1"/>
    <col min="5893" max="5893" width="20.5703125" style="21" customWidth="1"/>
    <col min="5894" max="5894" width="17.5703125" style="21" bestFit="1" customWidth="1"/>
    <col min="5895" max="5895" width="12.7109375" style="21" customWidth="1"/>
    <col min="5896" max="5896" width="18" style="21" customWidth="1"/>
    <col min="5897" max="5897" width="18" style="21" bestFit="1" customWidth="1"/>
    <col min="5898" max="5898" width="15.85546875" style="21" customWidth="1"/>
    <col min="5899" max="5899" width="13.42578125" style="21" customWidth="1"/>
    <col min="5900" max="5900" width="20.7109375" style="21" bestFit="1" customWidth="1"/>
    <col min="5901" max="5901" width="17" style="21" bestFit="1" customWidth="1"/>
    <col min="5902" max="5902" width="16.28515625" style="21" bestFit="1" customWidth="1"/>
    <col min="5903" max="5903" width="31.140625" style="21" bestFit="1" customWidth="1"/>
    <col min="5904" max="5904" width="41.85546875" style="21" bestFit="1" customWidth="1"/>
    <col min="5905" max="5906" width="11.42578125" style="21" customWidth="1"/>
    <col min="5907" max="6144" width="9.140625" style="21"/>
    <col min="6145" max="6145" width="7" style="21" customWidth="1"/>
    <col min="6146" max="6146" width="25.28515625" style="21" customWidth="1"/>
    <col min="6147" max="6147" width="17.42578125" style="21" customWidth="1"/>
    <col min="6148" max="6148" width="17.7109375" style="21" customWidth="1"/>
    <col min="6149" max="6149" width="20.5703125" style="21" customWidth="1"/>
    <col min="6150" max="6150" width="17.5703125" style="21" bestFit="1" customWidth="1"/>
    <col min="6151" max="6151" width="12.7109375" style="21" customWidth="1"/>
    <col min="6152" max="6152" width="18" style="21" customWidth="1"/>
    <col min="6153" max="6153" width="18" style="21" bestFit="1" customWidth="1"/>
    <col min="6154" max="6154" width="15.85546875" style="21" customWidth="1"/>
    <col min="6155" max="6155" width="13.42578125" style="21" customWidth="1"/>
    <col min="6156" max="6156" width="20.7109375" style="21" bestFit="1" customWidth="1"/>
    <col min="6157" max="6157" width="17" style="21" bestFit="1" customWidth="1"/>
    <col min="6158" max="6158" width="16.28515625" style="21" bestFit="1" customWidth="1"/>
    <col min="6159" max="6159" width="31.140625" style="21" bestFit="1" customWidth="1"/>
    <col min="6160" max="6160" width="41.85546875" style="21" bestFit="1" customWidth="1"/>
    <col min="6161" max="6162" width="11.42578125" style="21" customWidth="1"/>
    <col min="6163" max="6400" width="9.140625" style="21"/>
    <col min="6401" max="6401" width="7" style="21" customWidth="1"/>
    <col min="6402" max="6402" width="25.28515625" style="21" customWidth="1"/>
    <col min="6403" max="6403" width="17.42578125" style="21" customWidth="1"/>
    <col min="6404" max="6404" width="17.7109375" style="21" customWidth="1"/>
    <col min="6405" max="6405" width="20.5703125" style="21" customWidth="1"/>
    <col min="6406" max="6406" width="17.5703125" style="21" bestFit="1" customWidth="1"/>
    <col min="6407" max="6407" width="12.7109375" style="21" customWidth="1"/>
    <col min="6408" max="6408" width="18" style="21" customWidth="1"/>
    <col min="6409" max="6409" width="18" style="21" bestFit="1" customWidth="1"/>
    <col min="6410" max="6410" width="15.85546875" style="21" customWidth="1"/>
    <col min="6411" max="6411" width="13.42578125" style="21" customWidth="1"/>
    <col min="6412" max="6412" width="20.7109375" style="21" bestFit="1" customWidth="1"/>
    <col min="6413" max="6413" width="17" style="21" bestFit="1" customWidth="1"/>
    <col min="6414" max="6414" width="16.28515625" style="21" bestFit="1" customWidth="1"/>
    <col min="6415" max="6415" width="31.140625" style="21" bestFit="1" customWidth="1"/>
    <col min="6416" max="6416" width="41.85546875" style="21" bestFit="1" customWidth="1"/>
    <col min="6417" max="6418" width="11.42578125" style="21" customWidth="1"/>
    <col min="6419" max="6656" width="9.140625" style="21"/>
    <col min="6657" max="6657" width="7" style="21" customWidth="1"/>
    <col min="6658" max="6658" width="25.28515625" style="21" customWidth="1"/>
    <col min="6659" max="6659" width="17.42578125" style="21" customWidth="1"/>
    <col min="6660" max="6660" width="17.7109375" style="21" customWidth="1"/>
    <col min="6661" max="6661" width="20.5703125" style="21" customWidth="1"/>
    <col min="6662" max="6662" width="17.5703125" style="21" bestFit="1" customWidth="1"/>
    <col min="6663" max="6663" width="12.7109375" style="21" customWidth="1"/>
    <col min="6664" max="6664" width="18" style="21" customWidth="1"/>
    <col min="6665" max="6665" width="18" style="21" bestFit="1" customWidth="1"/>
    <col min="6666" max="6666" width="15.85546875" style="21" customWidth="1"/>
    <col min="6667" max="6667" width="13.42578125" style="21" customWidth="1"/>
    <col min="6668" max="6668" width="20.7109375" style="21" bestFit="1" customWidth="1"/>
    <col min="6669" max="6669" width="17" style="21" bestFit="1" customWidth="1"/>
    <col min="6670" max="6670" width="16.28515625" style="21" bestFit="1" customWidth="1"/>
    <col min="6671" max="6671" width="31.140625" style="21" bestFit="1" customWidth="1"/>
    <col min="6672" max="6672" width="41.85546875" style="21" bestFit="1" customWidth="1"/>
    <col min="6673" max="6674" width="11.42578125" style="21" customWidth="1"/>
    <col min="6675" max="6912" width="9.140625" style="21"/>
    <col min="6913" max="6913" width="7" style="21" customWidth="1"/>
    <col min="6914" max="6914" width="25.28515625" style="21" customWidth="1"/>
    <col min="6915" max="6915" width="17.42578125" style="21" customWidth="1"/>
    <col min="6916" max="6916" width="17.7109375" style="21" customWidth="1"/>
    <col min="6917" max="6917" width="20.5703125" style="21" customWidth="1"/>
    <col min="6918" max="6918" width="17.5703125" style="21" bestFit="1" customWidth="1"/>
    <col min="6919" max="6919" width="12.7109375" style="21" customWidth="1"/>
    <col min="6920" max="6920" width="18" style="21" customWidth="1"/>
    <col min="6921" max="6921" width="18" style="21" bestFit="1" customWidth="1"/>
    <col min="6922" max="6922" width="15.85546875" style="21" customWidth="1"/>
    <col min="6923" max="6923" width="13.42578125" style="21" customWidth="1"/>
    <col min="6924" max="6924" width="20.7109375" style="21" bestFit="1" customWidth="1"/>
    <col min="6925" max="6925" width="17" style="21" bestFit="1" customWidth="1"/>
    <col min="6926" max="6926" width="16.28515625" style="21" bestFit="1" customWidth="1"/>
    <col min="6927" max="6927" width="31.140625" style="21" bestFit="1" customWidth="1"/>
    <col min="6928" max="6928" width="41.85546875" style="21" bestFit="1" customWidth="1"/>
    <col min="6929" max="6930" width="11.42578125" style="21" customWidth="1"/>
    <col min="6931" max="7168" width="9.140625" style="21"/>
    <col min="7169" max="7169" width="7" style="21" customWidth="1"/>
    <col min="7170" max="7170" width="25.28515625" style="21" customWidth="1"/>
    <col min="7171" max="7171" width="17.42578125" style="21" customWidth="1"/>
    <col min="7172" max="7172" width="17.7109375" style="21" customWidth="1"/>
    <col min="7173" max="7173" width="20.5703125" style="21" customWidth="1"/>
    <col min="7174" max="7174" width="17.5703125" style="21" bestFit="1" customWidth="1"/>
    <col min="7175" max="7175" width="12.7109375" style="21" customWidth="1"/>
    <col min="7176" max="7176" width="18" style="21" customWidth="1"/>
    <col min="7177" max="7177" width="18" style="21" bestFit="1" customWidth="1"/>
    <col min="7178" max="7178" width="15.85546875" style="21" customWidth="1"/>
    <col min="7179" max="7179" width="13.42578125" style="21" customWidth="1"/>
    <col min="7180" max="7180" width="20.7109375" style="21" bestFit="1" customWidth="1"/>
    <col min="7181" max="7181" width="17" style="21" bestFit="1" customWidth="1"/>
    <col min="7182" max="7182" width="16.28515625" style="21" bestFit="1" customWidth="1"/>
    <col min="7183" max="7183" width="31.140625" style="21" bestFit="1" customWidth="1"/>
    <col min="7184" max="7184" width="41.85546875" style="21" bestFit="1" customWidth="1"/>
    <col min="7185" max="7186" width="11.42578125" style="21" customWidth="1"/>
    <col min="7187" max="7424" width="9.140625" style="21"/>
    <col min="7425" max="7425" width="7" style="21" customWidth="1"/>
    <col min="7426" max="7426" width="25.28515625" style="21" customWidth="1"/>
    <col min="7427" max="7427" width="17.42578125" style="21" customWidth="1"/>
    <col min="7428" max="7428" width="17.7109375" style="21" customWidth="1"/>
    <col min="7429" max="7429" width="20.5703125" style="21" customWidth="1"/>
    <col min="7430" max="7430" width="17.5703125" style="21" bestFit="1" customWidth="1"/>
    <col min="7431" max="7431" width="12.7109375" style="21" customWidth="1"/>
    <col min="7432" max="7432" width="18" style="21" customWidth="1"/>
    <col min="7433" max="7433" width="18" style="21" bestFit="1" customWidth="1"/>
    <col min="7434" max="7434" width="15.85546875" style="21" customWidth="1"/>
    <col min="7435" max="7435" width="13.42578125" style="21" customWidth="1"/>
    <col min="7436" max="7436" width="20.7109375" style="21" bestFit="1" customWidth="1"/>
    <col min="7437" max="7437" width="17" style="21" bestFit="1" customWidth="1"/>
    <col min="7438" max="7438" width="16.28515625" style="21" bestFit="1" customWidth="1"/>
    <col min="7439" max="7439" width="31.140625" style="21" bestFit="1" customWidth="1"/>
    <col min="7440" max="7440" width="41.85546875" style="21" bestFit="1" customWidth="1"/>
    <col min="7441" max="7442" width="11.42578125" style="21" customWidth="1"/>
    <col min="7443" max="7680" width="9.140625" style="21"/>
    <col min="7681" max="7681" width="7" style="21" customWidth="1"/>
    <col min="7682" max="7682" width="25.28515625" style="21" customWidth="1"/>
    <col min="7683" max="7683" width="17.42578125" style="21" customWidth="1"/>
    <col min="7684" max="7684" width="17.7109375" style="21" customWidth="1"/>
    <col min="7685" max="7685" width="20.5703125" style="21" customWidth="1"/>
    <col min="7686" max="7686" width="17.5703125" style="21" bestFit="1" customWidth="1"/>
    <col min="7687" max="7687" width="12.7109375" style="21" customWidth="1"/>
    <col min="7688" max="7688" width="18" style="21" customWidth="1"/>
    <col min="7689" max="7689" width="18" style="21" bestFit="1" customWidth="1"/>
    <col min="7690" max="7690" width="15.85546875" style="21" customWidth="1"/>
    <col min="7691" max="7691" width="13.42578125" style="21" customWidth="1"/>
    <col min="7692" max="7692" width="20.7109375" style="21" bestFit="1" customWidth="1"/>
    <col min="7693" max="7693" width="17" style="21" bestFit="1" customWidth="1"/>
    <col min="7694" max="7694" width="16.28515625" style="21" bestFit="1" customWidth="1"/>
    <col min="7695" max="7695" width="31.140625" style="21" bestFit="1" customWidth="1"/>
    <col min="7696" max="7696" width="41.85546875" style="21" bestFit="1" customWidth="1"/>
    <col min="7697" max="7698" width="11.42578125" style="21" customWidth="1"/>
    <col min="7699" max="7936" width="9.140625" style="21"/>
    <col min="7937" max="7937" width="7" style="21" customWidth="1"/>
    <col min="7938" max="7938" width="25.28515625" style="21" customWidth="1"/>
    <col min="7939" max="7939" width="17.42578125" style="21" customWidth="1"/>
    <col min="7940" max="7940" width="17.7109375" style="21" customWidth="1"/>
    <col min="7941" max="7941" width="20.5703125" style="21" customWidth="1"/>
    <col min="7942" max="7942" width="17.5703125" style="21" bestFit="1" customWidth="1"/>
    <col min="7943" max="7943" width="12.7109375" style="21" customWidth="1"/>
    <col min="7944" max="7944" width="18" style="21" customWidth="1"/>
    <col min="7945" max="7945" width="18" style="21" bestFit="1" customWidth="1"/>
    <col min="7946" max="7946" width="15.85546875" style="21" customWidth="1"/>
    <col min="7947" max="7947" width="13.42578125" style="21" customWidth="1"/>
    <col min="7948" max="7948" width="20.7109375" style="21" bestFit="1" customWidth="1"/>
    <col min="7949" max="7949" width="17" style="21" bestFit="1" customWidth="1"/>
    <col min="7950" max="7950" width="16.28515625" style="21" bestFit="1" customWidth="1"/>
    <col min="7951" max="7951" width="31.140625" style="21" bestFit="1" customWidth="1"/>
    <col min="7952" max="7952" width="41.85546875" style="21" bestFit="1" customWidth="1"/>
    <col min="7953" max="7954" width="11.42578125" style="21" customWidth="1"/>
    <col min="7955" max="8192" width="9.140625" style="21"/>
    <col min="8193" max="8193" width="7" style="21" customWidth="1"/>
    <col min="8194" max="8194" width="25.28515625" style="21" customWidth="1"/>
    <col min="8195" max="8195" width="17.42578125" style="21" customWidth="1"/>
    <col min="8196" max="8196" width="17.7109375" style="21" customWidth="1"/>
    <col min="8197" max="8197" width="20.5703125" style="21" customWidth="1"/>
    <col min="8198" max="8198" width="17.5703125" style="21" bestFit="1" customWidth="1"/>
    <col min="8199" max="8199" width="12.7109375" style="21" customWidth="1"/>
    <col min="8200" max="8200" width="18" style="21" customWidth="1"/>
    <col min="8201" max="8201" width="18" style="21" bestFit="1" customWidth="1"/>
    <col min="8202" max="8202" width="15.85546875" style="21" customWidth="1"/>
    <col min="8203" max="8203" width="13.42578125" style="21" customWidth="1"/>
    <col min="8204" max="8204" width="20.7109375" style="21" bestFit="1" customWidth="1"/>
    <col min="8205" max="8205" width="17" style="21" bestFit="1" customWidth="1"/>
    <col min="8206" max="8206" width="16.28515625" style="21" bestFit="1" customWidth="1"/>
    <col min="8207" max="8207" width="31.140625" style="21" bestFit="1" customWidth="1"/>
    <col min="8208" max="8208" width="41.85546875" style="21" bestFit="1" customWidth="1"/>
    <col min="8209" max="8210" width="11.42578125" style="21" customWidth="1"/>
    <col min="8211" max="8448" width="9.140625" style="21"/>
    <col min="8449" max="8449" width="7" style="21" customWidth="1"/>
    <col min="8450" max="8450" width="25.28515625" style="21" customWidth="1"/>
    <col min="8451" max="8451" width="17.42578125" style="21" customWidth="1"/>
    <col min="8452" max="8452" width="17.7109375" style="21" customWidth="1"/>
    <col min="8453" max="8453" width="20.5703125" style="21" customWidth="1"/>
    <col min="8454" max="8454" width="17.5703125" style="21" bestFit="1" customWidth="1"/>
    <col min="8455" max="8455" width="12.7109375" style="21" customWidth="1"/>
    <col min="8456" max="8456" width="18" style="21" customWidth="1"/>
    <col min="8457" max="8457" width="18" style="21" bestFit="1" customWidth="1"/>
    <col min="8458" max="8458" width="15.85546875" style="21" customWidth="1"/>
    <col min="8459" max="8459" width="13.42578125" style="21" customWidth="1"/>
    <col min="8460" max="8460" width="20.7109375" style="21" bestFit="1" customWidth="1"/>
    <col min="8461" max="8461" width="17" style="21" bestFit="1" customWidth="1"/>
    <col min="8462" max="8462" width="16.28515625" style="21" bestFit="1" customWidth="1"/>
    <col min="8463" max="8463" width="31.140625" style="21" bestFit="1" customWidth="1"/>
    <col min="8464" max="8464" width="41.85546875" style="21" bestFit="1" customWidth="1"/>
    <col min="8465" max="8466" width="11.42578125" style="21" customWidth="1"/>
    <col min="8467" max="8704" width="9.140625" style="21"/>
    <col min="8705" max="8705" width="7" style="21" customWidth="1"/>
    <col min="8706" max="8706" width="25.28515625" style="21" customWidth="1"/>
    <col min="8707" max="8707" width="17.42578125" style="21" customWidth="1"/>
    <col min="8708" max="8708" width="17.7109375" style="21" customWidth="1"/>
    <col min="8709" max="8709" width="20.5703125" style="21" customWidth="1"/>
    <col min="8710" max="8710" width="17.5703125" style="21" bestFit="1" customWidth="1"/>
    <col min="8711" max="8711" width="12.7109375" style="21" customWidth="1"/>
    <col min="8712" max="8712" width="18" style="21" customWidth="1"/>
    <col min="8713" max="8713" width="18" style="21" bestFit="1" customWidth="1"/>
    <col min="8714" max="8714" width="15.85546875" style="21" customWidth="1"/>
    <col min="8715" max="8715" width="13.42578125" style="21" customWidth="1"/>
    <col min="8716" max="8716" width="20.7109375" style="21" bestFit="1" customWidth="1"/>
    <col min="8717" max="8717" width="17" style="21" bestFit="1" customWidth="1"/>
    <col min="8718" max="8718" width="16.28515625" style="21" bestFit="1" customWidth="1"/>
    <col min="8719" max="8719" width="31.140625" style="21" bestFit="1" customWidth="1"/>
    <col min="8720" max="8720" width="41.85546875" style="21" bestFit="1" customWidth="1"/>
    <col min="8721" max="8722" width="11.42578125" style="21" customWidth="1"/>
    <col min="8723" max="8960" width="9.140625" style="21"/>
    <col min="8961" max="8961" width="7" style="21" customWidth="1"/>
    <col min="8962" max="8962" width="25.28515625" style="21" customWidth="1"/>
    <col min="8963" max="8963" width="17.42578125" style="21" customWidth="1"/>
    <col min="8964" max="8964" width="17.7109375" style="21" customWidth="1"/>
    <col min="8965" max="8965" width="20.5703125" style="21" customWidth="1"/>
    <col min="8966" max="8966" width="17.5703125" style="21" bestFit="1" customWidth="1"/>
    <col min="8967" max="8967" width="12.7109375" style="21" customWidth="1"/>
    <col min="8968" max="8968" width="18" style="21" customWidth="1"/>
    <col min="8969" max="8969" width="18" style="21" bestFit="1" customWidth="1"/>
    <col min="8970" max="8970" width="15.85546875" style="21" customWidth="1"/>
    <col min="8971" max="8971" width="13.42578125" style="21" customWidth="1"/>
    <col min="8972" max="8972" width="20.7109375" style="21" bestFit="1" customWidth="1"/>
    <col min="8973" max="8973" width="17" style="21" bestFit="1" customWidth="1"/>
    <col min="8974" max="8974" width="16.28515625" style="21" bestFit="1" customWidth="1"/>
    <col min="8975" max="8975" width="31.140625" style="21" bestFit="1" customWidth="1"/>
    <col min="8976" max="8976" width="41.85546875" style="21" bestFit="1" customWidth="1"/>
    <col min="8977" max="8978" width="11.42578125" style="21" customWidth="1"/>
    <col min="8979" max="9216" width="9.140625" style="21"/>
    <col min="9217" max="9217" width="7" style="21" customWidth="1"/>
    <col min="9218" max="9218" width="25.28515625" style="21" customWidth="1"/>
    <col min="9219" max="9219" width="17.42578125" style="21" customWidth="1"/>
    <col min="9220" max="9220" width="17.7109375" style="21" customWidth="1"/>
    <col min="9221" max="9221" width="20.5703125" style="21" customWidth="1"/>
    <col min="9222" max="9222" width="17.5703125" style="21" bestFit="1" customWidth="1"/>
    <col min="9223" max="9223" width="12.7109375" style="21" customWidth="1"/>
    <col min="9224" max="9224" width="18" style="21" customWidth="1"/>
    <col min="9225" max="9225" width="18" style="21" bestFit="1" customWidth="1"/>
    <col min="9226" max="9226" width="15.85546875" style="21" customWidth="1"/>
    <col min="9227" max="9227" width="13.42578125" style="21" customWidth="1"/>
    <col min="9228" max="9228" width="20.7109375" style="21" bestFit="1" customWidth="1"/>
    <col min="9229" max="9229" width="17" style="21" bestFit="1" customWidth="1"/>
    <col min="9230" max="9230" width="16.28515625" style="21" bestFit="1" customWidth="1"/>
    <col min="9231" max="9231" width="31.140625" style="21" bestFit="1" customWidth="1"/>
    <col min="9232" max="9232" width="41.85546875" style="21" bestFit="1" customWidth="1"/>
    <col min="9233" max="9234" width="11.42578125" style="21" customWidth="1"/>
    <col min="9235" max="9472" width="9.140625" style="21"/>
    <col min="9473" max="9473" width="7" style="21" customWidth="1"/>
    <col min="9474" max="9474" width="25.28515625" style="21" customWidth="1"/>
    <col min="9475" max="9475" width="17.42578125" style="21" customWidth="1"/>
    <col min="9476" max="9476" width="17.7109375" style="21" customWidth="1"/>
    <col min="9477" max="9477" width="20.5703125" style="21" customWidth="1"/>
    <col min="9478" max="9478" width="17.5703125" style="21" bestFit="1" customWidth="1"/>
    <col min="9479" max="9479" width="12.7109375" style="21" customWidth="1"/>
    <col min="9480" max="9480" width="18" style="21" customWidth="1"/>
    <col min="9481" max="9481" width="18" style="21" bestFit="1" customWidth="1"/>
    <col min="9482" max="9482" width="15.85546875" style="21" customWidth="1"/>
    <col min="9483" max="9483" width="13.42578125" style="21" customWidth="1"/>
    <col min="9484" max="9484" width="20.7109375" style="21" bestFit="1" customWidth="1"/>
    <col min="9485" max="9485" width="17" style="21" bestFit="1" customWidth="1"/>
    <col min="9486" max="9486" width="16.28515625" style="21" bestFit="1" customWidth="1"/>
    <col min="9487" max="9487" width="31.140625" style="21" bestFit="1" customWidth="1"/>
    <col min="9488" max="9488" width="41.85546875" style="21" bestFit="1" customWidth="1"/>
    <col min="9489" max="9490" width="11.42578125" style="21" customWidth="1"/>
    <col min="9491" max="9728" width="9.140625" style="21"/>
    <col min="9729" max="9729" width="7" style="21" customWidth="1"/>
    <col min="9730" max="9730" width="25.28515625" style="21" customWidth="1"/>
    <col min="9731" max="9731" width="17.42578125" style="21" customWidth="1"/>
    <col min="9732" max="9732" width="17.7109375" style="21" customWidth="1"/>
    <col min="9733" max="9733" width="20.5703125" style="21" customWidth="1"/>
    <col min="9734" max="9734" width="17.5703125" style="21" bestFit="1" customWidth="1"/>
    <col min="9735" max="9735" width="12.7109375" style="21" customWidth="1"/>
    <col min="9736" max="9736" width="18" style="21" customWidth="1"/>
    <col min="9737" max="9737" width="18" style="21" bestFit="1" customWidth="1"/>
    <col min="9738" max="9738" width="15.85546875" style="21" customWidth="1"/>
    <col min="9739" max="9739" width="13.42578125" style="21" customWidth="1"/>
    <col min="9740" max="9740" width="20.7109375" style="21" bestFit="1" customWidth="1"/>
    <col min="9741" max="9741" width="17" style="21" bestFit="1" customWidth="1"/>
    <col min="9742" max="9742" width="16.28515625" style="21" bestFit="1" customWidth="1"/>
    <col min="9743" max="9743" width="31.140625" style="21" bestFit="1" customWidth="1"/>
    <col min="9744" max="9744" width="41.85546875" style="21" bestFit="1" customWidth="1"/>
    <col min="9745" max="9746" width="11.42578125" style="21" customWidth="1"/>
    <col min="9747" max="9984" width="9.140625" style="21"/>
    <col min="9985" max="9985" width="7" style="21" customWidth="1"/>
    <col min="9986" max="9986" width="25.28515625" style="21" customWidth="1"/>
    <col min="9987" max="9987" width="17.42578125" style="21" customWidth="1"/>
    <col min="9988" max="9988" width="17.7109375" style="21" customWidth="1"/>
    <col min="9989" max="9989" width="20.5703125" style="21" customWidth="1"/>
    <col min="9990" max="9990" width="17.5703125" style="21" bestFit="1" customWidth="1"/>
    <col min="9991" max="9991" width="12.7109375" style="21" customWidth="1"/>
    <col min="9992" max="9992" width="18" style="21" customWidth="1"/>
    <col min="9993" max="9993" width="18" style="21" bestFit="1" customWidth="1"/>
    <col min="9994" max="9994" width="15.85546875" style="21" customWidth="1"/>
    <col min="9995" max="9995" width="13.42578125" style="21" customWidth="1"/>
    <col min="9996" max="9996" width="20.7109375" style="21" bestFit="1" customWidth="1"/>
    <col min="9997" max="9997" width="17" style="21" bestFit="1" customWidth="1"/>
    <col min="9998" max="9998" width="16.28515625" style="21" bestFit="1" customWidth="1"/>
    <col min="9999" max="9999" width="31.140625" style="21" bestFit="1" customWidth="1"/>
    <col min="10000" max="10000" width="41.85546875" style="21" bestFit="1" customWidth="1"/>
    <col min="10001" max="10002" width="11.42578125" style="21" customWidth="1"/>
    <col min="10003" max="10240" width="9.140625" style="21"/>
    <col min="10241" max="10241" width="7" style="21" customWidth="1"/>
    <col min="10242" max="10242" width="25.28515625" style="21" customWidth="1"/>
    <col min="10243" max="10243" width="17.42578125" style="21" customWidth="1"/>
    <col min="10244" max="10244" width="17.7109375" style="21" customWidth="1"/>
    <col min="10245" max="10245" width="20.5703125" style="21" customWidth="1"/>
    <col min="10246" max="10246" width="17.5703125" style="21" bestFit="1" customWidth="1"/>
    <col min="10247" max="10247" width="12.7109375" style="21" customWidth="1"/>
    <col min="10248" max="10248" width="18" style="21" customWidth="1"/>
    <col min="10249" max="10249" width="18" style="21" bestFit="1" customWidth="1"/>
    <col min="10250" max="10250" width="15.85546875" style="21" customWidth="1"/>
    <col min="10251" max="10251" width="13.42578125" style="21" customWidth="1"/>
    <col min="10252" max="10252" width="20.7109375" style="21" bestFit="1" customWidth="1"/>
    <col min="10253" max="10253" width="17" style="21" bestFit="1" customWidth="1"/>
    <col min="10254" max="10254" width="16.28515625" style="21" bestFit="1" customWidth="1"/>
    <col min="10255" max="10255" width="31.140625" style="21" bestFit="1" customWidth="1"/>
    <col min="10256" max="10256" width="41.85546875" style="21" bestFit="1" customWidth="1"/>
    <col min="10257" max="10258" width="11.42578125" style="21" customWidth="1"/>
    <col min="10259" max="10496" width="9.140625" style="21"/>
    <col min="10497" max="10497" width="7" style="21" customWidth="1"/>
    <col min="10498" max="10498" width="25.28515625" style="21" customWidth="1"/>
    <col min="10499" max="10499" width="17.42578125" style="21" customWidth="1"/>
    <col min="10500" max="10500" width="17.7109375" style="21" customWidth="1"/>
    <col min="10501" max="10501" width="20.5703125" style="21" customWidth="1"/>
    <col min="10502" max="10502" width="17.5703125" style="21" bestFit="1" customWidth="1"/>
    <col min="10503" max="10503" width="12.7109375" style="21" customWidth="1"/>
    <col min="10504" max="10504" width="18" style="21" customWidth="1"/>
    <col min="10505" max="10505" width="18" style="21" bestFit="1" customWidth="1"/>
    <col min="10506" max="10506" width="15.85546875" style="21" customWidth="1"/>
    <col min="10507" max="10507" width="13.42578125" style="21" customWidth="1"/>
    <col min="10508" max="10508" width="20.7109375" style="21" bestFit="1" customWidth="1"/>
    <col min="10509" max="10509" width="17" style="21" bestFit="1" customWidth="1"/>
    <col min="10510" max="10510" width="16.28515625" style="21" bestFit="1" customWidth="1"/>
    <col min="10511" max="10511" width="31.140625" style="21" bestFit="1" customWidth="1"/>
    <col min="10512" max="10512" width="41.85546875" style="21" bestFit="1" customWidth="1"/>
    <col min="10513" max="10514" width="11.42578125" style="21" customWidth="1"/>
    <col min="10515" max="10752" width="9.140625" style="21"/>
    <col min="10753" max="10753" width="7" style="21" customWidth="1"/>
    <col min="10754" max="10754" width="25.28515625" style="21" customWidth="1"/>
    <col min="10755" max="10755" width="17.42578125" style="21" customWidth="1"/>
    <col min="10756" max="10756" width="17.7109375" style="21" customWidth="1"/>
    <col min="10757" max="10757" width="20.5703125" style="21" customWidth="1"/>
    <col min="10758" max="10758" width="17.5703125" style="21" bestFit="1" customWidth="1"/>
    <col min="10759" max="10759" width="12.7109375" style="21" customWidth="1"/>
    <col min="10760" max="10760" width="18" style="21" customWidth="1"/>
    <col min="10761" max="10761" width="18" style="21" bestFit="1" customWidth="1"/>
    <col min="10762" max="10762" width="15.85546875" style="21" customWidth="1"/>
    <col min="10763" max="10763" width="13.42578125" style="21" customWidth="1"/>
    <col min="10764" max="10764" width="20.7109375" style="21" bestFit="1" customWidth="1"/>
    <col min="10765" max="10765" width="17" style="21" bestFit="1" customWidth="1"/>
    <col min="10766" max="10766" width="16.28515625" style="21" bestFit="1" customWidth="1"/>
    <col min="10767" max="10767" width="31.140625" style="21" bestFit="1" customWidth="1"/>
    <col min="10768" max="10768" width="41.85546875" style="21" bestFit="1" customWidth="1"/>
    <col min="10769" max="10770" width="11.42578125" style="21" customWidth="1"/>
    <col min="10771" max="11008" width="9.140625" style="21"/>
    <col min="11009" max="11009" width="7" style="21" customWidth="1"/>
    <col min="11010" max="11010" width="25.28515625" style="21" customWidth="1"/>
    <col min="11011" max="11011" width="17.42578125" style="21" customWidth="1"/>
    <col min="11012" max="11012" width="17.7109375" style="21" customWidth="1"/>
    <col min="11013" max="11013" width="20.5703125" style="21" customWidth="1"/>
    <col min="11014" max="11014" width="17.5703125" style="21" bestFit="1" customWidth="1"/>
    <col min="11015" max="11015" width="12.7109375" style="21" customWidth="1"/>
    <col min="11016" max="11016" width="18" style="21" customWidth="1"/>
    <col min="11017" max="11017" width="18" style="21" bestFit="1" customWidth="1"/>
    <col min="11018" max="11018" width="15.85546875" style="21" customWidth="1"/>
    <col min="11019" max="11019" width="13.42578125" style="21" customWidth="1"/>
    <col min="11020" max="11020" width="20.7109375" style="21" bestFit="1" customWidth="1"/>
    <col min="11021" max="11021" width="17" style="21" bestFit="1" customWidth="1"/>
    <col min="11022" max="11022" width="16.28515625" style="21" bestFit="1" customWidth="1"/>
    <col min="11023" max="11023" width="31.140625" style="21" bestFit="1" customWidth="1"/>
    <col min="11024" max="11024" width="41.85546875" style="21" bestFit="1" customWidth="1"/>
    <col min="11025" max="11026" width="11.42578125" style="21" customWidth="1"/>
    <col min="11027" max="11264" width="9.140625" style="21"/>
    <col min="11265" max="11265" width="7" style="21" customWidth="1"/>
    <col min="11266" max="11266" width="25.28515625" style="21" customWidth="1"/>
    <col min="11267" max="11267" width="17.42578125" style="21" customWidth="1"/>
    <col min="11268" max="11268" width="17.7109375" style="21" customWidth="1"/>
    <col min="11269" max="11269" width="20.5703125" style="21" customWidth="1"/>
    <col min="11270" max="11270" width="17.5703125" style="21" bestFit="1" customWidth="1"/>
    <col min="11271" max="11271" width="12.7109375" style="21" customWidth="1"/>
    <col min="11272" max="11272" width="18" style="21" customWidth="1"/>
    <col min="11273" max="11273" width="18" style="21" bestFit="1" customWidth="1"/>
    <col min="11274" max="11274" width="15.85546875" style="21" customWidth="1"/>
    <col min="11275" max="11275" width="13.42578125" style="21" customWidth="1"/>
    <col min="11276" max="11276" width="20.7109375" style="21" bestFit="1" customWidth="1"/>
    <col min="11277" max="11277" width="17" style="21" bestFit="1" customWidth="1"/>
    <col min="11278" max="11278" width="16.28515625" style="21" bestFit="1" customWidth="1"/>
    <col min="11279" max="11279" width="31.140625" style="21" bestFit="1" customWidth="1"/>
    <col min="11280" max="11280" width="41.85546875" style="21" bestFit="1" customWidth="1"/>
    <col min="11281" max="11282" width="11.42578125" style="21" customWidth="1"/>
    <col min="11283" max="11520" width="9.140625" style="21"/>
    <col min="11521" max="11521" width="7" style="21" customWidth="1"/>
    <col min="11522" max="11522" width="25.28515625" style="21" customWidth="1"/>
    <col min="11523" max="11523" width="17.42578125" style="21" customWidth="1"/>
    <col min="11524" max="11524" width="17.7109375" style="21" customWidth="1"/>
    <col min="11525" max="11525" width="20.5703125" style="21" customWidth="1"/>
    <col min="11526" max="11526" width="17.5703125" style="21" bestFit="1" customWidth="1"/>
    <col min="11527" max="11527" width="12.7109375" style="21" customWidth="1"/>
    <col min="11528" max="11528" width="18" style="21" customWidth="1"/>
    <col min="11529" max="11529" width="18" style="21" bestFit="1" customWidth="1"/>
    <col min="11530" max="11530" width="15.85546875" style="21" customWidth="1"/>
    <col min="11531" max="11531" width="13.42578125" style="21" customWidth="1"/>
    <col min="11532" max="11532" width="20.7109375" style="21" bestFit="1" customWidth="1"/>
    <col min="11533" max="11533" width="17" style="21" bestFit="1" customWidth="1"/>
    <col min="11534" max="11534" width="16.28515625" style="21" bestFit="1" customWidth="1"/>
    <col min="11535" max="11535" width="31.140625" style="21" bestFit="1" customWidth="1"/>
    <col min="11536" max="11536" width="41.85546875" style="21" bestFit="1" customWidth="1"/>
    <col min="11537" max="11538" width="11.42578125" style="21" customWidth="1"/>
    <col min="11539" max="11776" width="9.140625" style="21"/>
    <col min="11777" max="11777" width="7" style="21" customWidth="1"/>
    <col min="11778" max="11778" width="25.28515625" style="21" customWidth="1"/>
    <col min="11779" max="11779" width="17.42578125" style="21" customWidth="1"/>
    <col min="11780" max="11780" width="17.7109375" style="21" customWidth="1"/>
    <col min="11781" max="11781" width="20.5703125" style="21" customWidth="1"/>
    <col min="11782" max="11782" width="17.5703125" style="21" bestFit="1" customWidth="1"/>
    <col min="11783" max="11783" width="12.7109375" style="21" customWidth="1"/>
    <col min="11784" max="11784" width="18" style="21" customWidth="1"/>
    <col min="11785" max="11785" width="18" style="21" bestFit="1" customWidth="1"/>
    <col min="11786" max="11786" width="15.85546875" style="21" customWidth="1"/>
    <col min="11787" max="11787" width="13.42578125" style="21" customWidth="1"/>
    <col min="11788" max="11788" width="20.7109375" style="21" bestFit="1" customWidth="1"/>
    <col min="11789" max="11789" width="17" style="21" bestFit="1" customWidth="1"/>
    <col min="11790" max="11790" width="16.28515625" style="21" bestFit="1" customWidth="1"/>
    <col min="11791" max="11791" width="31.140625" style="21" bestFit="1" customWidth="1"/>
    <col min="11792" max="11792" width="41.85546875" style="21" bestFit="1" customWidth="1"/>
    <col min="11793" max="11794" width="11.42578125" style="21" customWidth="1"/>
    <col min="11795" max="12032" width="9.140625" style="21"/>
    <col min="12033" max="12033" width="7" style="21" customWidth="1"/>
    <col min="12034" max="12034" width="25.28515625" style="21" customWidth="1"/>
    <col min="12035" max="12035" width="17.42578125" style="21" customWidth="1"/>
    <col min="12036" max="12036" width="17.7109375" style="21" customWidth="1"/>
    <col min="12037" max="12037" width="20.5703125" style="21" customWidth="1"/>
    <col min="12038" max="12038" width="17.5703125" style="21" bestFit="1" customWidth="1"/>
    <col min="12039" max="12039" width="12.7109375" style="21" customWidth="1"/>
    <col min="12040" max="12040" width="18" style="21" customWidth="1"/>
    <col min="12041" max="12041" width="18" style="21" bestFit="1" customWidth="1"/>
    <col min="12042" max="12042" width="15.85546875" style="21" customWidth="1"/>
    <col min="12043" max="12043" width="13.42578125" style="21" customWidth="1"/>
    <col min="12044" max="12044" width="20.7109375" style="21" bestFit="1" customWidth="1"/>
    <col min="12045" max="12045" width="17" style="21" bestFit="1" customWidth="1"/>
    <col min="12046" max="12046" width="16.28515625" style="21" bestFit="1" customWidth="1"/>
    <col min="12047" max="12047" width="31.140625" style="21" bestFit="1" customWidth="1"/>
    <col min="12048" max="12048" width="41.85546875" style="21" bestFit="1" customWidth="1"/>
    <col min="12049" max="12050" width="11.42578125" style="21" customWidth="1"/>
    <col min="12051" max="12288" width="9.140625" style="21"/>
    <col min="12289" max="12289" width="7" style="21" customWidth="1"/>
    <col min="12290" max="12290" width="25.28515625" style="21" customWidth="1"/>
    <col min="12291" max="12291" width="17.42578125" style="21" customWidth="1"/>
    <col min="12292" max="12292" width="17.7109375" style="21" customWidth="1"/>
    <col min="12293" max="12293" width="20.5703125" style="21" customWidth="1"/>
    <col min="12294" max="12294" width="17.5703125" style="21" bestFit="1" customWidth="1"/>
    <col min="12295" max="12295" width="12.7109375" style="21" customWidth="1"/>
    <col min="12296" max="12296" width="18" style="21" customWidth="1"/>
    <col min="12297" max="12297" width="18" style="21" bestFit="1" customWidth="1"/>
    <col min="12298" max="12298" width="15.85546875" style="21" customWidth="1"/>
    <col min="12299" max="12299" width="13.42578125" style="21" customWidth="1"/>
    <col min="12300" max="12300" width="20.7109375" style="21" bestFit="1" customWidth="1"/>
    <col min="12301" max="12301" width="17" style="21" bestFit="1" customWidth="1"/>
    <col min="12302" max="12302" width="16.28515625" style="21" bestFit="1" customWidth="1"/>
    <col min="12303" max="12303" width="31.140625" style="21" bestFit="1" customWidth="1"/>
    <col min="12304" max="12304" width="41.85546875" style="21" bestFit="1" customWidth="1"/>
    <col min="12305" max="12306" width="11.42578125" style="21" customWidth="1"/>
    <col min="12307" max="12544" width="9.140625" style="21"/>
    <col min="12545" max="12545" width="7" style="21" customWidth="1"/>
    <col min="12546" max="12546" width="25.28515625" style="21" customWidth="1"/>
    <col min="12547" max="12547" width="17.42578125" style="21" customWidth="1"/>
    <col min="12548" max="12548" width="17.7109375" style="21" customWidth="1"/>
    <col min="12549" max="12549" width="20.5703125" style="21" customWidth="1"/>
    <col min="12550" max="12550" width="17.5703125" style="21" bestFit="1" customWidth="1"/>
    <col min="12551" max="12551" width="12.7109375" style="21" customWidth="1"/>
    <col min="12552" max="12552" width="18" style="21" customWidth="1"/>
    <col min="12553" max="12553" width="18" style="21" bestFit="1" customWidth="1"/>
    <col min="12554" max="12554" width="15.85546875" style="21" customWidth="1"/>
    <col min="12555" max="12555" width="13.42578125" style="21" customWidth="1"/>
    <col min="12556" max="12556" width="20.7109375" style="21" bestFit="1" customWidth="1"/>
    <col min="12557" max="12557" width="17" style="21" bestFit="1" customWidth="1"/>
    <col min="12558" max="12558" width="16.28515625" style="21" bestFit="1" customWidth="1"/>
    <col min="12559" max="12559" width="31.140625" style="21" bestFit="1" customWidth="1"/>
    <col min="12560" max="12560" width="41.85546875" style="21" bestFit="1" customWidth="1"/>
    <col min="12561" max="12562" width="11.42578125" style="21" customWidth="1"/>
    <col min="12563" max="12800" width="9.140625" style="21"/>
    <col min="12801" max="12801" width="7" style="21" customWidth="1"/>
    <col min="12802" max="12802" width="25.28515625" style="21" customWidth="1"/>
    <col min="12803" max="12803" width="17.42578125" style="21" customWidth="1"/>
    <col min="12804" max="12804" width="17.7109375" style="21" customWidth="1"/>
    <col min="12805" max="12805" width="20.5703125" style="21" customWidth="1"/>
    <col min="12806" max="12806" width="17.5703125" style="21" bestFit="1" customWidth="1"/>
    <col min="12807" max="12807" width="12.7109375" style="21" customWidth="1"/>
    <col min="12808" max="12808" width="18" style="21" customWidth="1"/>
    <col min="12809" max="12809" width="18" style="21" bestFit="1" customWidth="1"/>
    <col min="12810" max="12810" width="15.85546875" style="21" customWidth="1"/>
    <col min="12811" max="12811" width="13.42578125" style="21" customWidth="1"/>
    <col min="12812" max="12812" width="20.7109375" style="21" bestFit="1" customWidth="1"/>
    <col min="12813" max="12813" width="17" style="21" bestFit="1" customWidth="1"/>
    <col min="12814" max="12814" width="16.28515625" style="21" bestFit="1" customWidth="1"/>
    <col min="12815" max="12815" width="31.140625" style="21" bestFit="1" customWidth="1"/>
    <col min="12816" max="12816" width="41.85546875" style="21" bestFit="1" customWidth="1"/>
    <col min="12817" max="12818" width="11.42578125" style="21" customWidth="1"/>
    <col min="12819" max="13056" width="9.140625" style="21"/>
    <col min="13057" max="13057" width="7" style="21" customWidth="1"/>
    <col min="13058" max="13058" width="25.28515625" style="21" customWidth="1"/>
    <col min="13059" max="13059" width="17.42578125" style="21" customWidth="1"/>
    <col min="13060" max="13060" width="17.7109375" style="21" customWidth="1"/>
    <col min="13061" max="13061" width="20.5703125" style="21" customWidth="1"/>
    <col min="13062" max="13062" width="17.5703125" style="21" bestFit="1" customWidth="1"/>
    <col min="13063" max="13063" width="12.7109375" style="21" customWidth="1"/>
    <col min="13064" max="13064" width="18" style="21" customWidth="1"/>
    <col min="13065" max="13065" width="18" style="21" bestFit="1" customWidth="1"/>
    <col min="13066" max="13066" width="15.85546875" style="21" customWidth="1"/>
    <col min="13067" max="13067" width="13.42578125" style="21" customWidth="1"/>
    <col min="13068" max="13068" width="20.7109375" style="21" bestFit="1" customWidth="1"/>
    <col min="13069" max="13069" width="17" style="21" bestFit="1" customWidth="1"/>
    <col min="13070" max="13070" width="16.28515625" style="21" bestFit="1" customWidth="1"/>
    <col min="13071" max="13071" width="31.140625" style="21" bestFit="1" customWidth="1"/>
    <col min="13072" max="13072" width="41.85546875" style="21" bestFit="1" customWidth="1"/>
    <col min="13073" max="13074" width="11.42578125" style="21" customWidth="1"/>
    <col min="13075" max="13312" width="9.140625" style="21"/>
    <col min="13313" max="13313" width="7" style="21" customWidth="1"/>
    <col min="13314" max="13314" width="25.28515625" style="21" customWidth="1"/>
    <col min="13315" max="13315" width="17.42578125" style="21" customWidth="1"/>
    <col min="13316" max="13316" width="17.7109375" style="21" customWidth="1"/>
    <col min="13317" max="13317" width="20.5703125" style="21" customWidth="1"/>
    <col min="13318" max="13318" width="17.5703125" style="21" bestFit="1" customWidth="1"/>
    <col min="13319" max="13319" width="12.7109375" style="21" customWidth="1"/>
    <col min="13320" max="13320" width="18" style="21" customWidth="1"/>
    <col min="13321" max="13321" width="18" style="21" bestFit="1" customWidth="1"/>
    <col min="13322" max="13322" width="15.85546875" style="21" customWidth="1"/>
    <col min="13323" max="13323" width="13.42578125" style="21" customWidth="1"/>
    <col min="13324" max="13324" width="20.7109375" style="21" bestFit="1" customWidth="1"/>
    <col min="13325" max="13325" width="17" style="21" bestFit="1" customWidth="1"/>
    <col min="13326" max="13326" width="16.28515625" style="21" bestFit="1" customWidth="1"/>
    <col min="13327" max="13327" width="31.140625" style="21" bestFit="1" customWidth="1"/>
    <col min="13328" max="13328" width="41.85546875" style="21" bestFit="1" customWidth="1"/>
    <col min="13329" max="13330" width="11.42578125" style="21" customWidth="1"/>
    <col min="13331" max="13568" width="9.140625" style="21"/>
    <col min="13569" max="13569" width="7" style="21" customWidth="1"/>
    <col min="13570" max="13570" width="25.28515625" style="21" customWidth="1"/>
    <col min="13571" max="13571" width="17.42578125" style="21" customWidth="1"/>
    <col min="13572" max="13572" width="17.7109375" style="21" customWidth="1"/>
    <col min="13573" max="13573" width="20.5703125" style="21" customWidth="1"/>
    <col min="13574" max="13574" width="17.5703125" style="21" bestFit="1" customWidth="1"/>
    <col min="13575" max="13575" width="12.7109375" style="21" customWidth="1"/>
    <col min="13576" max="13576" width="18" style="21" customWidth="1"/>
    <col min="13577" max="13577" width="18" style="21" bestFit="1" customWidth="1"/>
    <col min="13578" max="13578" width="15.85546875" style="21" customWidth="1"/>
    <col min="13579" max="13579" width="13.42578125" style="21" customWidth="1"/>
    <col min="13580" max="13580" width="20.7109375" style="21" bestFit="1" customWidth="1"/>
    <col min="13581" max="13581" width="17" style="21" bestFit="1" customWidth="1"/>
    <col min="13582" max="13582" width="16.28515625" style="21" bestFit="1" customWidth="1"/>
    <col min="13583" max="13583" width="31.140625" style="21" bestFit="1" customWidth="1"/>
    <col min="13584" max="13584" width="41.85546875" style="21" bestFit="1" customWidth="1"/>
    <col min="13585" max="13586" width="11.42578125" style="21" customWidth="1"/>
    <col min="13587" max="13824" width="9.140625" style="21"/>
    <col min="13825" max="13825" width="7" style="21" customWidth="1"/>
    <col min="13826" max="13826" width="25.28515625" style="21" customWidth="1"/>
    <col min="13827" max="13827" width="17.42578125" style="21" customWidth="1"/>
    <col min="13828" max="13828" width="17.7109375" style="21" customWidth="1"/>
    <col min="13829" max="13829" width="20.5703125" style="21" customWidth="1"/>
    <col min="13830" max="13830" width="17.5703125" style="21" bestFit="1" customWidth="1"/>
    <col min="13831" max="13831" width="12.7109375" style="21" customWidth="1"/>
    <col min="13832" max="13832" width="18" style="21" customWidth="1"/>
    <col min="13833" max="13833" width="18" style="21" bestFit="1" customWidth="1"/>
    <col min="13834" max="13834" width="15.85546875" style="21" customWidth="1"/>
    <col min="13835" max="13835" width="13.42578125" style="21" customWidth="1"/>
    <col min="13836" max="13836" width="20.7109375" style="21" bestFit="1" customWidth="1"/>
    <col min="13837" max="13837" width="17" style="21" bestFit="1" customWidth="1"/>
    <col min="13838" max="13838" width="16.28515625" style="21" bestFit="1" customWidth="1"/>
    <col min="13839" max="13839" width="31.140625" style="21" bestFit="1" customWidth="1"/>
    <col min="13840" max="13840" width="41.85546875" style="21" bestFit="1" customWidth="1"/>
    <col min="13841" max="13842" width="11.42578125" style="21" customWidth="1"/>
    <col min="13843" max="14080" width="9.140625" style="21"/>
    <col min="14081" max="14081" width="7" style="21" customWidth="1"/>
    <col min="14082" max="14082" width="25.28515625" style="21" customWidth="1"/>
    <col min="14083" max="14083" width="17.42578125" style="21" customWidth="1"/>
    <col min="14084" max="14084" width="17.7109375" style="21" customWidth="1"/>
    <col min="14085" max="14085" width="20.5703125" style="21" customWidth="1"/>
    <col min="14086" max="14086" width="17.5703125" style="21" bestFit="1" customWidth="1"/>
    <col min="14087" max="14087" width="12.7109375" style="21" customWidth="1"/>
    <col min="14088" max="14088" width="18" style="21" customWidth="1"/>
    <col min="14089" max="14089" width="18" style="21" bestFit="1" customWidth="1"/>
    <col min="14090" max="14090" width="15.85546875" style="21" customWidth="1"/>
    <col min="14091" max="14091" width="13.42578125" style="21" customWidth="1"/>
    <col min="14092" max="14092" width="20.7109375" style="21" bestFit="1" customWidth="1"/>
    <col min="14093" max="14093" width="17" style="21" bestFit="1" customWidth="1"/>
    <col min="14094" max="14094" width="16.28515625" style="21" bestFit="1" customWidth="1"/>
    <col min="14095" max="14095" width="31.140625" style="21" bestFit="1" customWidth="1"/>
    <col min="14096" max="14096" width="41.85546875" style="21" bestFit="1" customWidth="1"/>
    <col min="14097" max="14098" width="11.42578125" style="21" customWidth="1"/>
    <col min="14099" max="14336" width="9.140625" style="21"/>
    <col min="14337" max="14337" width="7" style="21" customWidth="1"/>
    <col min="14338" max="14338" width="25.28515625" style="21" customWidth="1"/>
    <col min="14339" max="14339" width="17.42578125" style="21" customWidth="1"/>
    <col min="14340" max="14340" width="17.7109375" style="21" customWidth="1"/>
    <col min="14341" max="14341" width="20.5703125" style="21" customWidth="1"/>
    <col min="14342" max="14342" width="17.5703125" style="21" bestFit="1" customWidth="1"/>
    <col min="14343" max="14343" width="12.7109375" style="21" customWidth="1"/>
    <col min="14344" max="14344" width="18" style="21" customWidth="1"/>
    <col min="14345" max="14345" width="18" style="21" bestFit="1" customWidth="1"/>
    <col min="14346" max="14346" width="15.85546875" style="21" customWidth="1"/>
    <col min="14347" max="14347" width="13.42578125" style="21" customWidth="1"/>
    <col min="14348" max="14348" width="20.7109375" style="21" bestFit="1" customWidth="1"/>
    <col min="14349" max="14349" width="17" style="21" bestFit="1" customWidth="1"/>
    <col min="14350" max="14350" width="16.28515625" style="21" bestFit="1" customWidth="1"/>
    <col min="14351" max="14351" width="31.140625" style="21" bestFit="1" customWidth="1"/>
    <col min="14352" max="14352" width="41.85546875" style="21" bestFit="1" customWidth="1"/>
    <col min="14353" max="14354" width="11.42578125" style="21" customWidth="1"/>
    <col min="14355" max="14592" width="9.140625" style="21"/>
    <col min="14593" max="14593" width="7" style="21" customWidth="1"/>
    <col min="14594" max="14594" width="25.28515625" style="21" customWidth="1"/>
    <col min="14595" max="14595" width="17.42578125" style="21" customWidth="1"/>
    <col min="14596" max="14596" width="17.7109375" style="21" customWidth="1"/>
    <col min="14597" max="14597" width="20.5703125" style="21" customWidth="1"/>
    <col min="14598" max="14598" width="17.5703125" style="21" bestFit="1" customWidth="1"/>
    <col min="14599" max="14599" width="12.7109375" style="21" customWidth="1"/>
    <col min="14600" max="14600" width="18" style="21" customWidth="1"/>
    <col min="14601" max="14601" width="18" style="21" bestFit="1" customWidth="1"/>
    <col min="14602" max="14602" width="15.85546875" style="21" customWidth="1"/>
    <col min="14603" max="14603" width="13.42578125" style="21" customWidth="1"/>
    <col min="14604" max="14604" width="20.7109375" style="21" bestFit="1" customWidth="1"/>
    <col min="14605" max="14605" width="17" style="21" bestFit="1" customWidth="1"/>
    <col min="14606" max="14606" width="16.28515625" style="21" bestFit="1" customWidth="1"/>
    <col min="14607" max="14607" width="31.140625" style="21" bestFit="1" customWidth="1"/>
    <col min="14608" max="14608" width="41.85546875" style="21" bestFit="1" customWidth="1"/>
    <col min="14609" max="14610" width="11.42578125" style="21" customWidth="1"/>
    <col min="14611" max="14848" width="9.140625" style="21"/>
    <col min="14849" max="14849" width="7" style="21" customWidth="1"/>
    <col min="14850" max="14850" width="25.28515625" style="21" customWidth="1"/>
    <col min="14851" max="14851" width="17.42578125" style="21" customWidth="1"/>
    <col min="14852" max="14852" width="17.7109375" style="21" customWidth="1"/>
    <col min="14853" max="14853" width="20.5703125" style="21" customWidth="1"/>
    <col min="14854" max="14854" width="17.5703125" style="21" bestFit="1" customWidth="1"/>
    <col min="14855" max="14855" width="12.7109375" style="21" customWidth="1"/>
    <col min="14856" max="14856" width="18" style="21" customWidth="1"/>
    <col min="14857" max="14857" width="18" style="21" bestFit="1" customWidth="1"/>
    <col min="14858" max="14858" width="15.85546875" style="21" customWidth="1"/>
    <col min="14859" max="14859" width="13.42578125" style="21" customWidth="1"/>
    <col min="14860" max="14860" width="20.7109375" style="21" bestFit="1" customWidth="1"/>
    <col min="14861" max="14861" width="17" style="21" bestFit="1" customWidth="1"/>
    <col min="14862" max="14862" width="16.28515625" style="21" bestFit="1" customWidth="1"/>
    <col min="14863" max="14863" width="31.140625" style="21" bestFit="1" customWidth="1"/>
    <col min="14864" max="14864" width="41.85546875" style="21" bestFit="1" customWidth="1"/>
    <col min="14865" max="14866" width="11.42578125" style="21" customWidth="1"/>
    <col min="14867" max="15104" width="9.140625" style="21"/>
    <col min="15105" max="15105" width="7" style="21" customWidth="1"/>
    <col min="15106" max="15106" width="25.28515625" style="21" customWidth="1"/>
    <col min="15107" max="15107" width="17.42578125" style="21" customWidth="1"/>
    <col min="15108" max="15108" width="17.7109375" style="21" customWidth="1"/>
    <col min="15109" max="15109" width="20.5703125" style="21" customWidth="1"/>
    <col min="15110" max="15110" width="17.5703125" style="21" bestFit="1" customWidth="1"/>
    <col min="15111" max="15111" width="12.7109375" style="21" customWidth="1"/>
    <col min="15112" max="15112" width="18" style="21" customWidth="1"/>
    <col min="15113" max="15113" width="18" style="21" bestFit="1" customWidth="1"/>
    <col min="15114" max="15114" width="15.85546875" style="21" customWidth="1"/>
    <col min="15115" max="15115" width="13.42578125" style="21" customWidth="1"/>
    <col min="15116" max="15116" width="20.7109375" style="21" bestFit="1" customWidth="1"/>
    <col min="15117" max="15117" width="17" style="21" bestFit="1" customWidth="1"/>
    <col min="15118" max="15118" width="16.28515625" style="21" bestFit="1" customWidth="1"/>
    <col min="15119" max="15119" width="31.140625" style="21" bestFit="1" customWidth="1"/>
    <col min="15120" max="15120" width="41.85546875" style="21" bestFit="1" customWidth="1"/>
    <col min="15121" max="15122" width="11.42578125" style="21" customWidth="1"/>
    <col min="15123" max="15360" width="9.140625" style="21"/>
    <col min="15361" max="15361" width="7" style="21" customWidth="1"/>
    <col min="15362" max="15362" width="25.28515625" style="21" customWidth="1"/>
    <col min="15363" max="15363" width="17.42578125" style="21" customWidth="1"/>
    <col min="15364" max="15364" width="17.7109375" style="21" customWidth="1"/>
    <col min="15365" max="15365" width="20.5703125" style="21" customWidth="1"/>
    <col min="15366" max="15366" width="17.5703125" style="21" bestFit="1" customWidth="1"/>
    <col min="15367" max="15367" width="12.7109375" style="21" customWidth="1"/>
    <col min="15368" max="15368" width="18" style="21" customWidth="1"/>
    <col min="15369" max="15369" width="18" style="21" bestFit="1" customWidth="1"/>
    <col min="15370" max="15370" width="15.85546875" style="21" customWidth="1"/>
    <col min="15371" max="15371" width="13.42578125" style="21" customWidth="1"/>
    <col min="15372" max="15372" width="20.7109375" style="21" bestFit="1" customWidth="1"/>
    <col min="15373" max="15373" width="17" style="21" bestFit="1" customWidth="1"/>
    <col min="15374" max="15374" width="16.28515625" style="21" bestFit="1" customWidth="1"/>
    <col min="15375" max="15375" width="31.140625" style="21" bestFit="1" customWidth="1"/>
    <col min="15376" max="15376" width="41.85546875" style="21" bestFit="1" customWidth="1"/>
    <col min="15377" max="15378" width="11.42578125" style="21" customWidth="1"/>
    <col min="15379" max="15616" width="9.140625" style="21"/>
    <col min="15617" max="15617" width="7" style="21" customWidth="1"/>
    <col min="15618" max="15618" width="25.28515625" style="21" customWidth="1"/>
    <col min="15619" max="15619" width="17.42578125" style="21" customWidth="1"/>
    <col min="15620" max="15620" width="17.7109375" style="21" customWidth="1"/>
    <col min="15621" max="15621" width="20.5703125" style="21" customWidth="1"/>
    <col min="15622" max="15622" width="17.5703125" style="21" bestFit="1" customWidth="1"/>
    <col min="15623" max="15623" width="12.7109375" style="21" customWidth="1"/>
    <col min="15624" max="15624" width="18" style="21" customWidth="1"/>
    <col min="15625" max="15625" width="18" style="21" bestFit="1" customWidth="1"/>
    <col min="15626" max="15626" width="15.85546875" style="21" customWidth="1"/>
    <col min="15627" max="15627" width="13.42578125" style="21" customWidth="1"/>
    <col min="15628" max="15628" width="20.7109375" style="21" bestFit="1" customWidth="1"/>
    <col min="15629" max="15629" width="17" style="21" bestFit="1" customWidth="1"/>
    <col min="15630" max="15630" width="16.28515625" style="21" bestFit="1" customWidth="1"/>
    <col min="15631" max="15631" width="31.140625" style="21" bestFit="1" customWidth="1"/>
    <col min="15632" max="15632" width="41.85546875" style="21" bestFit="1" customWidth="1"/>
    <col min="15633" max="15634" width="11.42578125" style="21" customWidth="1"/>
    <col min="15635" max="15872" width="9.140625" style="21"/>
    <col min="15873" max="15873" width="7" style="21" customWidth="1"/>
    <col min="15874" max="15874" width="25.28515625" style="21" customWidth="1"/>
    <col min="15875" max="15875" width="17.42578125" style="21" customWidth="1"/>
    <col min="15876" max="15876" width="17.7109375" style="21" customWidth="1"/>
    <col min="15877" max="15877" width="20.5703125" style="21" customWidth="1"/>
    <col min="15878" max="15878" width="17.5703125" style="21" bestFit="1" customWidth="1"/>
    <col min="15879" max="15879" width="12.7109375" style="21" customWidth="1"/>
    <col min="15880" max="15880" width="18" style="21" customWidth="1"/>
    <col min="15881" max="15881" width="18" style="21" bestFit="1" customWidth="1"/>
    <col min="15882" max="15882" width="15.85546875" style="21" customWidth="1"/>
    <col min="15883" max="15883" width="13.42578125" style="21" customWidth="1"/>
    <col min="15884" max="15884" width="20.7109375" style="21" bestFit="1" customWidth="1"/>
    <col min="15885" max="15885" width="17" style="21" bestFit="1" customWidth="1"/>
    <col min="15886" max="15886" width="16.28515625" style="21" bestFit="1" customWidth="1"/>
    <col min="15887" max="15887" width="31.140625" style="21" bestFit="1" customWidth="1"/>
    <col min="15888" max="15888" width="41.85546875" style="21" bestFit="1" customWidth="1"/>
    <col min="15889" max="15890" width="11.42578125" style="21" customWidth="1"/>
    <col min="15891" max="16128" width="9.140625" style="21"/>
    <col min="16129" max="16129" width="7" style="21" customWidth="1"/>
    <col min="16130" max="16130" width="25.28515625" style="21" customWidth="1"/>
    <col min="16131" max="16131" width="17.42578125" style="21" customWidth="1"/>
    <col min="16132" max="16132" width="17.7109375" style="21" customWidth="1"/>
    <col min="16133" max="16133" width="20.5703125" style="21" customWidth="1"/>
    <col min="16134" max="16134" width="17.5703125" style="21" bestFit="1" customWidth="1"/>
    <col min="16135" max="16135" width="12.7109375" style="21" customWidth="1"/>
    <col min="16136" max="16136" width="18" style="21" customWidth="1"/>
    <col min="16137" max="16137" width="18" style="21" bestFit="1" customWidth="1"/>
    <col min="16138" max="16138" width="15.85546875" style="21" customWidth="1"/>
    <col min="16139" max="16139" width="13.42578125" style="21" customWidth="1"/>
    <col min="16140" max="16140" width="20.7109375" style="21" bestFit="1" customWidth="1"/>
    <col min="16141" max="16141" width="17" style="21" bestFit="1" customWidth="1"/>
    <col min="16142" max="16142" width="16.28515625" style="21" bestFit="1" customWidth="1"/>
    <col min="16143" max="16143" width="31.140625" style="21" bestFit="1" customWidth="1"/>
    <col min="16144" max="16144" width="41.85546875" style="21" bestFit="1" customWidth="1"/>
    <col min="16145" max="16146" width="11.42578125" style="21" customWidth="1"/>
    <col min="16147" max="16384" width="9.140625" style="21"/>
  </cols>
  <sheetData>
    <row r="1" spans="1:18" ht="12" thickBot="1"/>
    <row r="2" spans="1:18" ht="12" thickBot="1">
      <c r="E2" s="22" t="s">
        <v>30</v>
      </c>
      <c r="J2" s="23" t="s">
        <v>0</v>
      </c>
      <c r="K2" s="24" t="s">
        <v>1</v>
      </c>
    </row>
    <row r="3" spans="1:18" ht="12" thickBot="1">
      <c r="E3" s="25" t="s">
        <v>31</v>
      </c>
      <c r="J3" s="23" t="s">
        <v>2</v>
      </c>
      <c r="K3" s="24">
        <v>2025</v>
      </c>
    </row>
    <row r="4" spans="1:18" ht="12" thickBot="1">
      <c r="J4" s="26" t="s">
        <v>3</v>
      </c>
      <c r="K4" s="27" t="s">
        <v>732</v>
      </c>
    </row>
    <row r="8" spans="1:18">
      <c r="A8" s="28"/>
      <c r="B8" s="29" t="s">
        <v>32</v>
      </c>
      <c r="C8" s="30"/>
      <c r="D8" s="525" t="s">
        <v>33</v>
      </c>
      <c r="E8" s="525"/>
      <c r="F8" s="525"/>
      <c r="G8" s="525"/>
      <c r="H8" s="525"/>
      <c r="I8" s="525"/>
      <c r="J8" s="525"/>
      <c r="K8" s="525"/>
      <c r="L8" s="31"/>
      <c r="M8" s="32"/>
      <c r="N8" s="32"/>
      <c r="O8" s="32"/>
      <c r="P8" s="32"/>
      <c r="Q8" s="32"/>
      <c r="R8" s="32"/>
    </row>
    <row r="9" spans="1:18">
      <c r="A9" s="28"/>
      <c r="B9" s="30"/>
      <c r="C9" s="30"/>
      <c r="D9" s="31"/>
      <c r="E9" s="31"/>
      <c r="F9" s="31"/>
      <c r="G9" s="31"/>
      <c r="H9" s="31"/>
      <c r="I9" s="31"/>
      <c r="J9" s="31"/>
      <c r="K9" s="31"/>
      <c r="L9" s="31"/>
      <c r="M9" s="32"/>
      <c r="N9" s="32"/>
      <c r="O9" s="32"/>
      <c r="P9" s="32"/>
      <c r="Q9" s="32"/>
      <c r="R9" s="32"/>
    </row>
    <row r="10" spans="1:18" ht="45">
      <c r="A10" s="33" t="s">
        <v>34</v>
      </c>
      <c r="B10" s="33" t="s">
        <v>35</v>
      </c>
      <c r="C10" s="33" t="s">
        <v>36</v>
      </c>
      <c r="D10" s="34" t="s">
        <v>37</v>
      </c>
      <c r="E10" s="35" t="s">
        <v>38</v>
      </c>
      <c r="F10" s="35" t="s">
        <v>39</v>
      </c>
      <c r="G10" s="35" t="s">
        <v>40</v>
      </c>
      <c r="H10" s="35" t="s">
        <v>41</v>
      </c>
      <c r="I10" s="35" t="s">
        <v>42</v>
      </c>
      <c r="J10" s="35" t="s">
        <v>43</v>
      </c>
      <c r="K10" s="35" t="s">
        <v>44</v>
      </c>
      <c r="L10" s="36" t="s">
        <v>45</v>
      </c>
      <c r="M10" s="36" t="s">
        <v>46</v>
      </c>
      <c r="N10" s="33" t="s">
        <v>47</v>
      </c>
      <c r="O10" s="33" t="s">
        <v>48</v>
      </c>
      <c r="P10" s="33" t="s">
        <v>49</v>
      </c>
      <c r="Q10" s="36" t="s">
        <v>50</v>
      </c>
      <c r="R10" s="33" t="s">
        <v>51</v>
      </c>
    </row>
    <row r="11" spans="1:18" ht="18" customHeight="1">
      <c r="A11" s="37">
        <v>1</v>
      </c>
      <c r="B11" s="38" t="s">
        <v>52</v>
      </c>
      <c r="C11" s="39">
        <v>43133</v>
      </c>
      <c r="D11" s="40" t="s">
        <v>53</v>
      </c>
      <c r="E11" s="41" t="s">
        <v>54</v>
      </c>
      <c r="F11" s="42">
        <v>74077001059</v>
      </c>
      <c r="G11" s="43">
        <v>393053</v>
      </c>
      <c r="H11" s="44" t="s">
        <v>55</v>
      </c>
      <c r="I11" s="45" t="s">
        <v>56</v>
      </c>
      <c r="J11" s="44" t="s">
        <v>57</v>
      </c>
      <c r="K11" s="54" t="s">
        <v>58</v>
      </c>
      <c r="L11" s="529" t="s">
        <v>59</v>
      </c>
      <c r="M11" s="498">
        <v>45952</v>
      </c>
      <c r="N11" s="498"/>
      <c r="O11" s="48"/>
      <c r="P11" s="49"/>
      <c r="Q11" s="50"/>
      <c r="R11" s="46"/>
    </row>
    <row r="12" spans="1:18" ht="17.25" customHeight="1">
      <c r="A12" s="37">
        <v>2</v>
      </c>
      <c r="B12" s="38" t="s">
        <v>52</v>
      </c>
      <c r="C12" s="39">
        <v>43133</v>
      </c>
      <c r="D12" s="51" t="s">
        <v>53</v>
      </c>
      <c r="E12" s="41" t="s">
        <v>54</v>
      </c>
      <c r="F12" s="42">
        <v>74077001077</v>
      </c>
      <c r="G12" s="43">
        <v>393052</v>
      </c>
      <c r="H12" s="44" t="s">
        <v>55</v>
      </c>
      <c r="I12" s="45" t="s">
        <v>60</v>
      </c>
      <c r="J12" s="44" t="s">
        <v>57</v>
      </c>
      <c r="K12" s="54" t="s">
        <v>58</v>
      </c>
      <c r="L12" s="530"/>
      <c r="M12" s="498">
        <v>45957</v>
      </c>
      <c r="N12" s="498"/>
      <c r="O12" s="48"/>
      <c r="P12" s="49"/>
      <c r="Q12" s="50"/>
      <c r="R12" s="46"/>
    </row>
    <row r="13" spans="1:18" ht="24" customHeight="1">
      <c r="A13" s="37">
        <v>3</v>
      </c>
      <c r="B13" s="38" t="s">
        <v>61</v>
      </c>
      <c r="C13" s="39">
        <v>36969</v>
      </c>
      <c r="D13" s="46" t="s">
        <v>62</v>
      </c>
      <c r="E13" s="44" t="s">
        <v>63</v>
      </c>
      <c r="F13" s="44" t="s">
        <v>64</v>
      </c>
      <c r="G13" s="44"/>
      <c r="H13" s="44" t="s">
        <v>55</v>
      </c>
      <c r="I13" s="44" t="s">
        <v>684</v>
      </c>
      <c r="J13" s="44" t="s">
        <v>57</v>
      </c>
      <c r="K13" s="54" t="s">
        <v>58</v>
      </c>
      <c r="L13" s="488">
        <v>500</v>
      </c>
      <c r="M13" s="498">
        <v>45955</v>
      </c>
      <c r="N13" s="498"/>
      <c r="O13" s="48"/>
      <c r="P13" s="489"/>
      <c r="Q13" s="50"/>
      <c r="R13" s="46"/>
    </row>
    <row r="14" spans="1:18">
      <c r="A14" s="37">
        <v>4</v>
      </c>
      <c r="B14" s="38"/>
      <c r="C14" s="39">
        <v>42410</v>
      </c>
      <c r="D14" s="46" t="s">
        <v>66</v>
      </c>
      <c r="E14" s="52" t="s">
        <v>67</v>
      </c>
      <c r="F14" s="44">
        <v>42753</v>
      </c>
      <c r="G14" s="43">
        <v>346272</v>
      </c>
      <c r="H14" s="44" t="s">
        <v>55</v>
      </c>
      <c r="I14" s="53" t="s">
        <v>68</v>
      </c>
      <c r="J14" s="44" t="s">
        <v>69</v>
      </c>
      <c r="K14" s="54" t="s">
        <v>70</v>
      </c>
      <c r="L14" s="526"/>
      <c r="M14" s="498">
        <v>45955</v>
      </c>
      <c r="N14" s="47"/>
      <c r="O14" s="48"/>
      <c r="P14" s="49"/>
      <c r="Q14" s="50"/>
      <c r="R14" s="46"/>
    </row>
    <row r="15" spans="1:18">
      <c r="A15" s="37">
        <v>5</v>
      </c>
      <c r="B15" s="38" t="s">
        <v>65</v>
      </c>
      <c r="C15" s="39">
        <v>42917</v>
      </c>
      <c r="D15" s="46" t="s">
        <v>66</v>
      </c>
      <c r="E15" s="52" t="s">
        <v>71</v>
      </c>
      <c r="F15" s="44">
        <v>48998</v>
      </c>
      <c r="G15" s="43">
        <v>382512</v>
      </c>
      <c r="H15" s="44" t="s">
        <v>55</v>
      </c>
      <c r="I15" s="53" t="s">
        <v>72</v>
      </c>
      <c r="J15" s="44" t="s">
        <v>69</v>
      </c>
      <c r="K15" s="54" t="s">
        <v>70</v>
      </c>
      <c r="L15" s="527"/>
      <c r="M15" s="498">
        <v>45955</v>
      </c>
      <c r="N15" s="47"/>
      <c r="O15" s="48"/>
      <c r="P15" s="49"/>
      <c r="Q15" s="50"/>
      <c r="R15" s="46"/>
    </row>
    <row r="16" spans="1:18">
      <c r="A16" s="37">
        <v>6</v>
      </c>
      <c r="B16" s="38" t="s">
        <v>65</v>
      </c>
      <c r="C16" s="39">
        <v>44409</v>
      </c>
      <c r="D16" s="46" t="s">
        <v>66</v>
      </c>
      <c r="E16" s="52" t="s">
        <v>71</v>
      </c>
      <c r="F16" s="44">
        <v>49326</v>
      </c>
      <c r="G16" s="43">
        <v>370786</v>
      </c>
      <c r="H16" s="44" t="s">
        <v>55</v>
      </c>
      <c r="I16" s="53" t="s">
        <v>73</v>
      </c>
      <c r="J16" s="44" t="s">
        <v>69</v>
      </c>
      <c r="K16" s="54" t="s">
        <v>70</v>
      </c>
      <c r="L16" s="528"/>
      <c r="M16" s="498">
        <v>45955</v>
      </c>
      <c r="N16" s="47"/>
      <c r="O16" s="48"/>
      <c r="P16" s="49"/>
      <c r="Q16" s="50"/>
      <c r="R16" s="46"/>
    </row>
    <row r="17" spans="1:18" ht="12.75" customHeight="1">
      <c r="A17" s="37">
        <v>7</v>
      </c>
      <c r="B17" s="38" t="s">
        <v>78</v>
      </c>
      <c r="C17" s="56">
        <v>42948</v>
      </c>
      <c r="D17" s="46" t="s">
        <v>79</v>
      </c>
      <c r="E17" s="44" t="s">
        <v>80</v>
      </c>
      <c r="F17" s="44" t="s">
        <v>81</v>
      </c>
      <c r="G17" s="44">
        <v>376765</v>
      </c>
      <c r="H17" s="44" t="s">
        <v>55</v>
      </c>
      <c r="I17" s="57" t="s">
        <v>75</v>
      </c>
      <c r="J17" s="44" t="s">
        <v>57</v>
      </c>
      <c r="K17" s="46" t="s">
        <v>58</v>
      </c>
      <c r="L17" s="531" t="s">
        <v>59</v>
      </c>
      <c r="M17" s="498">
        <v>45957</v>
      </c>
      <c r="N17" s="498"/>
      <c r="O17" s="58" t="s">
        <v>77</v>
      </c>
      <c r="P17" s="59" t="s">
        <v>77</v>
      </c>
      <c r="Q17" s="50"/>
      <c r="R17" s="46"/>
    </row>
    <row r="18" spans="1:18">
      <c r="A18" s="37">
        <v>8</v>
      </c>
      <c r="B18" s="38" t="s">
        <v>82</v>
      </c>
      <c r="C18" s="46"/>
      <c r="D18" s="46" t="s">
        <v>83</v>
      </c>
      <c r="E18" s="46" t="s">
        <v>84</v>
      </c>
      <c r="F18" s="44" t="s">
        <v>85</v>
      </c>
      <c r="G18" s="44">
        <v>407408</v>
      </c>
      <c r="H18" s="44" t="s">
        <v>55</v>
      </c>
      <c r="I18" s="44" t="s">
        <v>86</v>
      </c>
      <c r="J18" s="44" t="s">
        <v>57</v>
      </c>
      <c r="K18" s="46" t="s">
        <v>58</v>
      </c>
      <c r="L18" s="532"/>
      <c r="M18" s="498">
        <v>45952</v>
      </c>
      <c r="N18" s="498"/>
      <c r="O18" s="60" t="s">
        <v>77</v>
      </c>
      <c r="P18" s="59"/>
      <c r="Q18" s="50"/>
      <c r="R18" s="46"/>
    </row>
    <row r="19" spans="1:18">
      <c r="A19" s="37">
        <v>9</v>
      </c>
      <c r="B19" s="38" t="s">
        <v>82</v>
      </c>
      <c r="C19" s="46"/>
      <c r="D19" s="46" t="s">
        <v>178</v>
      </c>
      <c r="E19" s="44" t="s">
        <v>179</v>
      </c>
      <c r="F19" s="44">
        <v>400929</v>
      </c>
      <c r="G19" s="44"/>
      <c r="H19" s="44" t="s">
        <v>55</v>
      </c>
      <c r="I19" s="61" t="s">
        <v>72</v>
      </c>
      <c r="J19" s="44" t="s">
        <v>57</v>
      </c>
      <c r="K19" s="46" t="s">
        <v>87</v>
      </c>
      <c r="L19" s="532"/>
      <c r="M19" s="498">
        <v>45952</v>
      </c>
      <c r="N19" s="498"/>
      <c r="O19" s="48"/>
      <c r="P19" s="49"/>
      <c r="Q19" s="50"/>
      <c r="R19" s="46"/>
    </row>
    <row r="20" spans="1:18">
      <c r="A20" s="37">
        <v>10</v>
      </c>
      <c r="B20" s="62" t="s">
        <v>88</v>
      </c>
      <c r="C20" s="46" t="s">
        <v>77</v>
      </c>
      <c r="D20" s="46" t="s">
        <v>89</v>
      </c>
      <c r="E20" s="52" t="s">
        <v>90</v>
      </c>
      <c r="F20" s="44" t="s">
        <v>74</v>
      </c>
      <c r="G20" s="43">
        <v>417138</v>
      </c>
      <c r="H20" s="44" t="s">
        <v>55</v>
      </c>
      <c r="I20" s="63" t="s">
        <v>91</v>
      </c>
      <c r="J20" s="44" t="s">
        <v>57</v>
      </c>
      <c r="K20" s="46" t="s">
        <v>58</v>
      </c>
      <c r="L20" s="532"/>
      <c r="M20" s="498">
        <v>45952</v>
      </c>
      <c r="N20" s="498"/>
      <c r="O20" s="48"/>
      <c r="P20" s="49"/>
      <c r="Q20" s="50"/>
      <c r="R20" s="46"/>
    </row>
    <row r="21" spans="1:18">
      <c r="A21" s="37">
        <v>11</v>
      </c>
      <c r="B21" s="62" t="s">
        <v>88</v>
      </c>
      <c r="C21" s="46" t="s">
        <v>77</v>
      </c>
      <c r="D21" s="44" t="s">
        <v>89</v>
      </c>
      <c r="E21" s="52" t="s">
        <v>90</v>
      </c>
      <c r="F21" s="64" t="s">
        <v>74</v>
      </c>
      <c r="G21" s="65">
        <v>417065</v>
      </c>
      <c r="H21" s="44" t="s">
        <v>55</v>
      </c>
      <c r="I21" s="53" t="s">
        <v>91</v>
      </c>
      <c r="J21" s="44" t="s">
        <v>57</v>
      </c>
      <c r="K21" s="46" t="s">
        <v>58</v>
      </c>
      <c r="L21" s="532"/>
      <c r="M21" s="498">
        <v>45952</v>
      </c>
      <c r="N21" s="498"/>
      <c r="O21" s="48"/>
      <c r="P21" s="49"/>
      <c r="Q21" s="50"/>
      <c r="R21" s="46"/>
    </row>
    <row r="22" spans="1:18" ht="11.25" customHeight="1">
      <c r="A22" s="37">
        <v>12</v>
      </c>
      <c r="B22" s="62" t="s">
        <v>88</v>
      </c>
      <c r="C22" s="46" t="s">
        <v>77</v>
      </c>
      <c r="D22" s="44" t="s">
        <v>89</v>
      </c>
      <c r="E22" s="52" t="s">
        <v>90</v>
      </c>
      <c r="F22" s="64" t="s">
        <v>74</v>
      </c>
      <c r="G22" s="64" t="s">
        <v>74</v>
      </c>
      <c r="H22" s="44" t="s">
        <v>55</v>
      </c>
      <c r="I22" s="53" t="s">
        <v>91</v>
      </c>
      <c r="J22" s="44" t="s">
        <v>57</v>
      </c>
      <c r="K22" s="46" t="s">
        <v>58</v>
      </c>
      <c r="L22" s="532"/>
      <c r="M22" s="498">
        <v>45952</v>
      </c>
      <c r="N22" s="498"/>
      <c r="O22" s="48"/>
      <c r="P22" s="49"/>
      <c r="Q22" s="50"/>
      <c r="R22" s="46"/>
    </row>
    <row r="23" spans="1:18">
      <c r="A23" s="37">
        <v>13</v>
      </c>
      <c r="B23" s="62" t="s">
        <v>88</v>
      </c>
      <c r="C23" s="46" t="s">
        <v>77</v>
      </c>
      <c r="D23" s="44" t="s">
        <v>89</v>
      </c>
      <c r="E23" s="52" t="s">
        <v>90</v>
      </c>
      <c r="F23" s="64" t="s">
        <v>74</v>
      </c>
      <c r="G23" s="64" t="s">
        <v>74</v>
      </c>
      <c r="H23" s="44" t="s">
        <v>55</v>
      </c>
      <c r="I23" s="53" t="s">
        <v>91</v>
      </c>
      <c r="J23" s="44" t="s">
        <v>57</v>
      </c>
      <c r="K23" s="46" t="s">
        <v>58</v>
      </c>
      <c r="L23" s="532"/>
      <c r="M23" s="498">
        <v>45952</v>
      </c>
      <c r="N23" s="498"/>
      <c r="O23" s="48"/>
      <c r="P23" s="49"/>
      <c r="Q23" s="50"/>
      <c r="R23" s="46"/>
    </row>
    <row r="24" spans="1:18">
      <c r="A24" s="37">
        <v>14</v>
      </c>
      <c r="B24" s="62" t="s">
        <v>92</v>
      </c>
      <c r="C24" s="39">
        <v>42765</v>
      </c>
      <c r="D24" s="44" t="s">
        <v>93</v>
      </c>
      <c r="E24" s="44" t="s">
        <v>94</v>
      </c>
      <c r="F24" s="64">
        <v>138420</v>
      </c>
      <c r="G24" s="64">
        <v>366947</v>
      </c>
      <c r="H24" s="44" t="s">
        <v>55</v>
      </c>
      <c r="I24" s="44" t="s">
        <v>75</v>
      </c>
      <c r="J24" s="44" t="s">
        <v>57</v>
      </c>
      <c r="K24" s="46" t="s">
        <v>58</v>
      </c>
      <c r="L24" s="532"/>
      <c r="M24" s="498">
        <v>45955</v>
      </c>
      <c r="N24" s="498"/>
      <c r="O24" s="48"/>
      <c r="P24" s="49"/>
      <c r="Q24" s="50"/>
      <c r="R24" s="46"/>
    </row>
    <row r="25" spans="1:18">
      <c r="A25" s="37">
        <v>15</v>
      </c>
      <c r="B25" s="62" t="s">
        <v>92</v>
      </c>
      <c r="C25" s="39">
        <v>42667</v>
      </c>
      <c r="D25" s="44" t="s">
        <v>93</v>
      </c>
      <c r="E25" s="44" t="s">
        <v>94</v>
      </c>
      <c r="F25" s="44">
        <v>133078</v>
      </c>
      <c r="G25" s="66">
        <v>366946</v>
      </c>
      <c r="H25" s="44" t="s">
        <v>55</v>
      </c>
      <c r="I25" s="44" t="s">
        <v>68</v>
      </c>
      <c r="J25" s="44" t="s">
        <v>57</v>
      </c>
      <c r="K25" s="46" t="s">
        <v>58</v>
      </c>
      <c r="L25" s="532"/>
      <c r="M25" s="498">
        <v>45955</v>
      </c>
      <c r="N25" s="498"/>
      <c r="O25" s="48"/>
      <c r="P25" s="49"/>
      <c r="Q25" s="50"/>
      <c r="R25" s="46"/>
    </row>
    <row r="26" spans="1:18" ht="11.25" customHeight="1">
      <c r="A26" s="37">
        <v>16</v>
      </c>
      <c r="B26" s="62" t="s">
        <v>95</v>
      </c>
      <c r="C26" s="39">
        <v>44228</v>
      </c>
      <c r="D26" s="44" t="s">
        <v>96</v>
      </c>
      <c r="E26" s="52" t="s">
        <v>97</v>
      </c>
      <c r="F26" s="44" t="s">
        <v>98</v>
      </c>
      <c r="G26" s="66" t="s">
        <v>74</v>
      </c>
      <c r="H26" s="44" t="s">
        <v>55</v>
      </c>
      <c r="I26" s="67" t="s">
        <v>99</v>
      </c>
      <c r="J26" s="44" t="s">
        <v>57</v>
      </c>
      <c r="K26" s="46" t="s">
        <v>58</v>
      </c>
      <c r="L26" s="532"/>
      <c r="M26" s="498">
        <v>45955</v>
      </c>
      <c r="N26" s="498"/>
      <c r="O26" s="48"/>
      <c r="P26" s="49"/>
      <c r="Q26" s="50"/>
      <c r="R26" s="46"/>
    </row>
    <row r="27" spans="1:18">
      <c r="A27" s="37">
        <v>17</v>
      </c>
      <c r="B27" s="62" t="s">
        <v>95</v>
      </c>
      <c r="C27" s="39">
        <v>44228</v>
      </c>
      <c r="D27" s="44" t="s">
        <v>96</v>
      </c>
      <c r="E27" s="52" t="s">
        <v>97</v>
      </c>
      <c r="F27" s="44" t="s">
        <v>100</v>
      </c>
      <c r="G27" s="44" t="s">
        <v>74</v>
      </c>
      <c r="H27" s="44" t="s">
        <v>55</v>
      </c>
      <c r="I27" s="53" t="s">
        <v>91</v>
      </c>
      <c r="J27" s="44" t="s">
        <v>57</v>
      </c>
      <c r="K27" s="46" t="s">
        <v>58</v>
      </c>
      <c r="L27" s="532"/>
      <c r="M27" s="498">
        <v>45955</v>
      </c>
      <c r="N27" s="498"/>
      <c r="O27" s="48"/>
      <c r="P27" s="49"/>
      <c r="Q27" s="50"/>
      <c r="R27" s="46"/>
    </row>
    <row r="28" spans="1:18">
      <c r="A28" s="37">
        <v>18</v>
      </c>
      <c r="B28" s="62" t="s">
        <v>95</v>
      </c>
      <c r="C28" s="39">
        <v>44228</v>
      </c>
      <c r="D28" s="44" t="s">
        <v>96</v>
      </c>
      <c r="E28" s="52" t="s">
        <v>101</v>
      </c>
      <c r="F28" s="44" t="s">
        <v>102</v>
      </c>
      <c r="G28" s="44" t="s">
        <v>74</v>
      </c>
      <c r="H28" s="44" t="s">
        <v>55</v>
      </c>
      <c r="I28" s="53" t="s">
        <v>103</v>
      </c>
      <c r="J28" s="44" t="s">
        <v>57</v>
      </c>
      <c r="K28" s="46" t="s">
        <v>58</v>
      </c>
      <c r="L28" s="532"/>
      <c r="M28" s="498">
        <v>45955</v>
      </c>
      <c r="N28" s="498"/>
      <c r="O28" s="48"/>
      <c r="P28" s="49"/>
      <c r="Q28" s="50"/>
      <c r="R28" s="46"/>
    </row>
    <row r="29" spans="1:18">
      <c r="A29" s="37">
        <v>19</v>
      </c>
      <c r="B29" s="62" t="s">
        <v>95</v>
      </c>
      <c r="C29" s="39">
        <v>44228</v>
      </c>
      <c r="D29" s="44" t="s">
        <v>96</v>
      </c>
      <c r="E29" s="52" t="s">
        <v>101</v>
      </c>
      <c r="F29" s="44" t="s">
        <v>104</v>
      </c>
      <c r="G29" s="44" t="s">
        <v>74</v>
      </c>
      <c r="H29" s="44" t="s">
        <v>55</v>
      </c>
      <c r="I29" s="53" t="s">
        <v>105</v>
      </c>
      <c r="J29" s="44" t="s">
        <v>57</v>
      </c>
      <c r="K29" s="46" t="s">
        <v>58</v>
      </c>
      <c r="L29" s="532"/>
      <c r="M29" s="498">
        <v>45955</v>
      </c>
      <c r="N29" s="498"/>
      <c r="O29" s="48"/>
      <c r="P29" s="49"/>
      <c r="Q29" s="50"/>
      <c r="R29" s="46"/>
    </row>
    <row r="30" spans="1:18">
      <c r="A30" s="37">
        <v>20</v>
      </c>
      <c r="B30" s="62" t="s">
        <v>95</v>
      </c>
      <c r="C30" s="39">
        <v>44228</v>
      </c>
      <c r="D30" s="44" t="s">
        <v>96</v>
      </c>
      <c r="E30" s="52" t="s">
        <v>101</v>
      </c>
      <c r="F30" s="44" t="s">
        <v>106</v>
      </c>
      <c r="G30" s="44" t="s">
        <v>74</v>
      </c>
      <c r="H30" s="44" t="s">
        <v>55</v>
      </c>
      <c r="I30" s="53" t="s">
        <v>107</v>
      </c>
      <c r="J30" s="44" t="s">
        <v>57</v>
      </c>
      <c r="K30" s="46" t="s">
        <v>58</v>
      </c>
      <c r="L30" s="532"/>
      <c r="M30" s="498">
        <v>45955</v>
      </c>
      <c r="N30" s="498"/>
      <c r="O30" s="48"/>
      <c r="P30" s="49"/>
      <c r="Q30" s="50"/>
      <c r="R30" s="46"/>
    </row>
    <row r="31" spans="1:18">
      <c r="A31" s="37">
        <v>31</v>
      </c>
      <c r="B31" s="62" t="s">
        <v>95</v>
      </c>
      <c r="C31" s="39">
        <v>44228</v>
      </c>
      <c r="D31" s="44" t="s">
        <v>96</v>
      </c>
      <c r="E31" s="52" t="s">
        <v>108</v>
      </c>
      <c r="F31" s="44" t="s">
        <v>74</v>
      </c>
      <c r="G31" s="44" t="s">
        <v>74</v>
      </c>
      <c r="H31" s="44" t="s">
        <v>55</v>
      </c>
      <c r="I31" s="53" t="s">
        <v>76</v>
      </c>
      <c r="J31" s="44" t="s">
        <v>57</v>
      </c>
      <c r="K31" s="46" t="s">
        <v>58</v>
      </c>
      <c r="L31" s="533"/>
      <c r="M31" s="498">
        <v>45955</v>
      </c>
      <c r="N31" s="498"/>
      <c r="O31" s="48"/>
      <c r="P31" s="49"/>
      <c r="Q31" s="50"/>
      <c r="R31" s="46"/>
    </row>
    <row r="32" spans="1:18">
      <c r="A32" s="37">
        <v>32</v>
      </c>
      <c r="B32" s="38" t="s">
        <v>109</v>
      </c>
      <c r="C32" s="39">
        <v>43435</v>
      </c>
      <c r="D32" s="44" t="s">
        <v>110</v>
      </c>
      <c r="E32" s="44" t="s">
        <v>111</v>
      </c>
      <c r="F32" s="44">
        <v>2239</v>
      </c>
      <c r="G32" s="44">
        <v>120203</v>
      </c>
      <c r="H32" s="44" t="s">
        <v>55</v>
      </c>
      <c r="I32" s="44" t="s">
        <v>112</v>
      </c>
      <c r="J32" s="44" t="s">
        <v>57</v>
      </c>
      <c r="K32" s="54" t="s">
        <v>697</v>
      </c>
      <c r="L32" s="68">
        <v>807.75</v>
      </c>
      <c r="M32" s="497">
        <v>45933</v>
      </c>
      <c r="N32" s="55"/>
      <c r="O32" s="48"/>
      <c r="P32" s="49"/>
      <c r="Q32" s="50"/>
      <c r="R32" s="46"/>
    </row>
    <row r="33" spans="1:18">
      <c r="A33" s="37">
        <v>33</v>
      </c>
      <c r="B33" s="38" t="s">
        <v>113</v>
      </c>
      <c r="C33" s="46" t="s">
        <v>77</v>
      </c>
      <c r="D33" s="44" t="s">
        <v>83</v>
      </c>
      <c r="E33" s="44" t="s">
        <v>114</v>
      </c>
      <c r="F33" s="44" t="s">
        <v>115</v>
      </c>
      <c r="G33" s="44">
        <v>404639</v>
      </c>
      <c r="H33" s="44" t="s">
        <v>55</v>
      </c>
      <c r="I33" s="44" t="s">
        <v>72</v>
      </c>
      <c r="J33" s="44" t="s">
        <v>57</v>
      </c>
      <c r="K33" s="54" t="s">
        <v>58</v>
      </c>
      <c r="L33" s="534" t="s">
        <v>59</v>
      </c>
      <c r="M33" s="498">
        <v>45957</v>
      </c>
      <c r="N33" s="498"/>
      <c r="O33" s="60" t="s">
        <v>77</v>
      </c>
      <c r="P33" s="69"/>
      <c r="Q33" s="50"/>
      <c r="R33" s="46"/>
    </row>
    <row r="34" spans="1:18">
      <c r="A34" s="37">
        <v>34</v>
      </c>
      <c r="B34" s="38" t="s">
        <v>113</v>
      </c>
      <c r="C34" s="46" t="s">
        <v>77</v>
      </c>
      <c r="D34" s="44" t="s">
        <v>83</v>
      </c>
      <c r="E34" s="44" t="s">
        <v>116</v>
      </c>
      <c r="F34" s="44" t="s">
        <v>117</v>
      </c>
      <c r="G34" s="44">
        <v>382581</v>
      </c>
      <c r="H34" s="44" t="s">
        <v>55</v>
      </c>
      <c r="I34" s="44" t="s">
        <v>118</v>
      </c>
      <c r="J34" s="44" t="s">
        <v>57</v>
      </c>
      <c r="K34" s="54" t="s">
        <v>58</v>
      </c>
      <c r="L34" s="535"/>
      <c r="M34" s="498">
        <v>45957</v>
      </c>
      <c r="N34" s="498"/>
      <c r="O34" s="60" t="s">
        <v>77</v>
      </c>
      <c r="P34" s="59"/>
      <c r="Q34" s="50"/>
      <c r="R34" s="46"/>
    </row>
    <row r="35" spans="1:18">
      <c r="A35" s="37">
        <v>35</v>
      </c>
      <c r="B35" s="38" t="s">
        <v>113</v>
      </c>
      <c r="C35" s="46" t="s">
        <v>77</v>
      </c>
      <c r="D35" s="44" t="s">
        <v>83</v>
      </c>
      <c r="E35" s="44" t="s">
        <v>116</v>
      </c>
      <c r="F35" s="44" t="s">
        <v>119</v>
      </c>
      <c r="G35" s="44">
        <v>382582</v>
      </c>
      <c r="H35" s="44" t="s">
        <v>55</v>
      </c>
      <c r="I35" s="44" t="s">
        <v>76</v>
      </c>
      <c r="J35" s="44" t="s">
        <v>57</v>
      </c>
      <c r="K35" s="54" t="s">
        <v>58</v>
      </c>
      <c r="L35" s="535"/>
      <c r="M35" s="498">
        <v>45957</v>
      </c>
      <c r="N35" s="498"/>
      <c r="O35" s="60" t="s">
        <v>77</v>
      </c>
      <c r="P35" s="59"/>
      <c r="Q35" s="50"/>
      <c r="R35" s="46"/>
    </row>
    <row r="36" spans="1:18" ht="11.25" customHeight="1">
      <c r="A36" s="37">
        <v>36</v>
      </c>
      <c r="B36" s="38" t="s">
        <v>113</v>
      </c>
      <c r="C36" s="46" t="s">
        <v>77</v>
      </c>
      <c r="D36" s="44" t="s">
        <v>83</v>
      </c>
      <c r="E36" s="44" t="s">
        <v>116</v>
      </c>
      <c r="F36" s="44" t="s">
        <v>120</v>
      </c>
      <c r="G36" s="44">
        <v>382583</v>
      </c>
      <c r="H36" s="44" t="s">
        <v>55</v>
      </c>
      <c r="I36" s="44" t="s">
        <v>75</v>
      </c>
      <c r="J36" s="44" t="s">
        <v>57</v>
      </c>
      <c r="K36" s="54" t="s">
        <v>58</v>
      </c>
      <c r="L36" s="535"/>
      <c r="M36" s="498">
        <v>45957</v>
      </c>
      <c r="N36" s="498"/>
      <c r="O36" s="60" t="s">
        <v>77</v>
      </c>
      <c r="P36" s="59"/>
      <c r="Q36" s="50"/>
      <c r="R36" s="46"/>
    </row>
    <row r="37" spans="1:18">
      <c r="A37" s="37">
        <v>37</v>
      </c>
      <c r="B37" s="38" t="s">
        <v>113</v>
      </c>
      <c r="C37" s="46" t="s">
        <v>77</v>
      </c>
      <c r="D37" s="44" t="s">
        <v>83</v>
      </c>
      <c r="E37" s="44" t="s">
        <v>116</v>
      </c>
      <c r="F37" s="44" t="s">
        <v>121</v>
      </c>
      <c r="G37" s="44">
        <v>382603</v>
      </c>
      <c r="H37" s="44" t="s">
        <v>55</v>
      </c>
      <c r="I37" s="44" t="s">
        <v>76</v>
      </c>
      <c r="J37" s="44" t="s">
        <v>57</v>
      </c>
      <c r="K37" s="54" t="s">
        <v>58</v>
      </c>
      <c r="L37" s="535"/>
      <c r="M37" s="498">
        <v>45957</v>
      </c>
      <c r="N37" s="498"/>
      <c r="O37" s="60"/>
      <c r="P37" s="70"/>
      <c r="Q37" s="50"/>
      <c r="R37" s="46"/>
    </row>
    <row r="38" spans="1:18">
      <c r="A38" s="37">
        <v>38</v>
      </c>
      <c r="B38" s="38" t="s">
        <v>113</v>
      </c>
      <c r="C38" s="46" t="s">
        <v>77</v>
      </c>
      <c r="D38" s="44" t="s">
        <v>83</v>
      </c>
      <c r="E38" s="44" t="s">
        <v>116</v>
      </c>
      <c r="F38" s="44" t="s">
        <v>122</v>
      </c>
      <c r="G38" s="44">
        <v>413685</v>
      </c>
      <c r="H38" s="44" t="s">
        <v>55</v>
      </c>
      <c r="I38" s="44" t="s">
        <v>76</v>
      </c>
      <c r="J38" s="44" t="s">
        <v>57</v>
      </c>
      <c r="K38" s="54" t="s">
        <v>58</v>
      </c>
      <c r="L38" s="535"/>
      <c r="M38" s="498">
        <v>45957</v>
      </c>
      <c r="N38" s="498"/>
      <c r="O38" s="70"/>
      <c r="P38" s="71"/>
      <c r="Q38" s="50"/>
      <c r="R38" s="46"/>
    </row>
    <row r="39" spans="1:18">
      <c r="A39" s="37">
        <v>39</v>
      </c>
      <c r="B39" s="38" t="s">
        <v>113</v>
      </c>
      <c r="C39" s="46" t="s">
        <v>77</v>
      </c>
      <c r="D39" s="44" t="s">
        <v>83</v>
      </c>
      <c r="E39" s="44" t="s">
        <v>116</v>
      </c>
      <c r="F39" s="44" t="s">
        <v>123</v>
      </c>
      <c r="G39" s="44">
        <v>413687</v>
      </c>
      <c r="H39" s="44" t="s">
        <v>55</v>
      </c>
      <c r="I39" s="44" t="s">
        <v>76</v>
      </c>
      <c r="J39" s="44" t="s">
        <v>57</v>
      </c>
      <c r="K39" s="54" t="s">
        <v>58</v>
      </c>
      <c r="L39" s="535"/>
      <c r="M39" s="498">
        <v>45955</v>
      </c>
      <c r="N39" s="498"/>
      <c r="O39" s="48"/>
      <c r="P39" s="59"/>
      <c r="Q39" s="50"/>
      <c r="R39" s="46"/>
    </row>
    <row r="40" spans="1:18" ht="39" customHeight="1">
      <c r="A40" s="37">
        <v>40</v>
      </c>
      <c r="B40" s="38" t="s">
        <v>113</v>
      </c>
      <c r="C40" s="46" t="s">
        <v>77</v>
      </c>
      <c r="D40" s="44" t="s">
        <v>83</v>
      </c>
      <c r="E40" s="44" t="s">
        <v>114</v>
      </c>
      <c r="F40" s="44" t="s">
        <v>124</v>
      </c>
      <c r="G40" s="44">
        <v>404667</v>
      </c>
      <c r="H40" s="44" t="s">
        <v>55</v>
      </c>
      <c r="I40" s="44" t="s">
        <v>125</v>
      </c>
      <c r="J40" s="44" t="s">
        <v>57</v>
      </c>
      <c r="K40" s="54" t="s">
        <v>58</v>
      </c>
      <c r="L40" s="535"/>
      <c r="M40" s="498">
        <v>45957</v>
      </c>
      <c r="N40" s="498"/>
      <c r="O40" s="48"/>
      <c r="P40" s="72"/>
      <c r="Q40" s="50"/>
      <c r="R40" s="46"/>
    </row>
    <row r="41" spans="1:18">
      <c r="A41" s="37">
        <v>41</v>
      </c>
      <c r="B41" s="38" t="s">
        <v>113</v>
      </c>
      <c r="C41" s="46" t="s">
        <v>77</v>
      </c>
      <c r="D41" s="44" t="s">
        <v>83</v>
      </c>
      <c r="E41" s="44" t="s">
        <v>116</v>
      </c>
      <c r="F41" s="44" t="s">
        <v>126</v>
      </c>
      <c r="G41" s="44">
        <v>413686</v>
      </c>
      <c r="H41" s="44" t="s">
        <v>55</v>
      </c>
      <c r="I41" s="44" t="s">
        <v>76</v>
      </c>
      <c r="J41" s="44" t="s">
        <v>57</v>
      </c>
      <c r="K41" s="54" t="s">
        <v>58</v>
      </c>
      <c r="L41" s="535"/>
      <c r="M41" s="498">
        <v>45957</v>
      </c>
      <c r="N41" s="498"/>
      <c r="O41" s="60" t="s">
        <v>77</v>
      </c>
      <c r="P41" s="59" t="s">
        <v>77</v>
      </c>
      <c r="Q41" s="50"/>
      <c r="R41" s="46"/>
    </row>
    <row r="42" spans="1:18">
      <c r="A42" s="37">
        <v>42</v>
      </c>
      <c r="B42" s="62" t="s">
        <v>127</v>
      </c>
      <c r="C42" s="46" t="s">
        <v>77</v>
      </c>
      <c r="D42" s="44" t="s">
        <v>128</v>
      </c>
      <c r="E42" s="52" t="s">
        <v>129</v>
      </c>
      <c r="F42" s="52" t="s">
        <v>74</v>
      </c>
      <c r="G42" s="52" t="s">
        <v>130</v>
      </c>
      <c r="H42" s="44" t="s">
        <v>55</v>
      </c>
      <c r="I42" s="52" t="s">
        <v>131</v>
      </c>
      <c r="J42" s="44" t="s">
        <v>57</v>
      </c>
      <c r="K42" s="54" t="s">
        <v>58</v>
      </c>
      <c r="L42" s="535"/>
      <c r="M42" s="498">
        <v>45952</v>
      </c>
      <c r="N42" s="498"/>
      <c r="O42" s="60" t="s">
        <v>77</v>
      </c>
      <c r="P42" s="59" t="s">
        <v>77</v>
      </c>
      <c r="Q42" s="50"/>
      <c r="R42" s="46"/>
    </row>
    <row r="43" spans="1:18">
      <c r="A43" s="37">
        <v>43</v>
      </c>
      <c r="B43" s="62" t="s">
        <v>127</v>
      </c>
      <c r="C43" s="46" t="s">
        <v>77</v>
      </c>
      <c r="D43" s="44" t="s">
        <v>128</v>
      </c>
      <c r="E43" s="52" t="s">
        <v>129</v>
      </c>
      <c r="F43" s="52" t="s">
        <v>74</v>
      </c>
      <c r="G43" s="52" t="s">
        <v>132</v>
      </c>
      <c r="H43" s="44" t="s">
        <v>55</v>
      </c>
      <c r="I43" s="52" t="s">
        <v>133</v>
      </c>
      <c r="J43" s="44" t="s">
        <v>57</v>
      </c>
      <c r="K43" s="54" t="s">
        <v>58</v>
      </c>
      <c r="L43" s="535"/>
      <c r="M43" s="498">
        <v>45952</v>
      </c>
      <c r="N43" s="498"/>
      <c r="O43" s="48"/>
      <c r="P43" s="49"/>
      <c r="Q43" s="50"/>
      <c r="R43" s="46"/>
    </row>
    <row r="44" spans="1:18">
      <c r="A44" s="37">
        <v>44</v>
      </c>
      <c r="B44" s="62" t="s">
        <v>127</v>
      </c>
      <c r="C44" s="46" t="s">
        <v>77</v>
      </c>
      <c r="D44" s="44" t="s">
        <v>128</v>
      </c>
      <c r="E44" s="52" t="s">
        <v>129</v>
      </c>
      <c r="F44" s="73" t="s">
        <v>74</v>
      </c>
      <c r="G44" s="73">
        <v>396577</v>
      </c>
      <c r="H44" s="44" t="s">
        <v>55</v>
      </c>
      <c r="I44" s="52" t="s">
        <v>134</v>
      </c>
      <c r="J44" s="44" t="s">
        <v>57</v>
      </c>
      <c r="K44" s="54" t="s">
        <v>58</v>
      </c>
      <c r="L44" s="535"/>
      <c r="M44" s="498">
        <v>45952</v>
      </c>
      <c r="N44" s="498"/>
      <c r="O44" s="48"/>
      <c r="P44" s="49"/>
      <c r="Q44" s="50"/>
      <c r="R44" s="46"/>
    </row>
    <row r="45" spans="1:18">
      <c r="A45" s="37">
        <v>45</v>
      </c>
      <c r="B45" s="62" t="s">
        <v>127</v>
      </c>
      <c r="C45" s="46" t="s">
        <v>77</v>
      </c>
      <c r="D45" s="44" t="s">
        <v>128</v>
      </c>
      <c r="E45" s="52" t="s">
        <v>129</v>
      </c>
      <c r="F45" s="74" t="s">
        <v>74</v>
      </c>
      <c r="G45" s="74">
        <v>396575</v>
      </c>
      <c r="H45" s="44" t="s">
        <v>55</v>
      </c>
      <c r="I45" s="75" t="s">
        <v>68</v>
      </c>
      <c r="J45" s="44" t="s">
        <v>57</v>
      </c>
      <c r="K45" s="54" t="s">
        <v>58</v>
      </c>
      <c r="L45" s="535"/>
      <c r="M45" s="498">
        <v>45952</v>
      </c>
      <c r="N45" s="498"/>
      <c r="O45" s="48"/>
      <c r="P45" s="49"/>
      <c r="Q45" s="50"/>
      <c r="R45" s="46"/>
    </row>
    <row r="46" spans="1:18" ht="11.25" customHeight="1">
      <c r="A46" s="37">
        <v>46</v>
      </c>
      <c r="B46" s="38" t="s">
        <v>135</v>
      </c>
      <c r="C46" s="46" t="s">
        <v>77</v>
      </c>
      <c r="D46" s="44"/>
      <c r="E46" s="44" t="s">
        <v>136</v>
      </c>
      <c r="F46" s="44" t="s">
        <v>137</v>
      </c>
      <c r="G46" s="43">
        <v>407566</v>
      </c>
      <c r="H46" s="44" t="s">
        <v>55</v>
      </c>
      <c r="I46" s="44" t="s">
        <v>76</v>
      </c>
      <c r="J46" s="44" t="s">
        <v>57</v>
      </c>
      <c r="K46" s="54" t="s">
        <v>58</v>
      </c>
      <c r="L46" s="536"/>
      <c r="M46" s="498">
        <v>45952</v>
      </c>
      <c r="N46" s="498"/>
      <c r="O46" s="48"/>
      <c r="P46" s="49"/>
      <c r="Q46" s="50"/>
      <c r="R46" s="46"/>
    </row>
    <row r="47" spans="1:18">
      <c r="A47" s="37">
        <v>47</v>
      </c>
      <c r="B47" s="38" t="s">
        <v>138</v>
      </c>
      <c r="C47" s="39">
        <v>43304</v>
      </c>
      <c r="D47" s="44" t="s">
        <v>139</v>
      </c>
      <c r="E47" s="44" t="s">
        <v>140</v>
      </c>
      <c r="F47" s="44" t="s">
        <v>141</v>
      </c>
      <c r="G47" s="61">
        <v>416068</v>
      </c>
      <c r="H47" s="44" t="s">
        <v>55</v>
      </c>
      <c r="I47" s="61" t="s">
        <v>142</v>
      </c>
      <c r="J47" s="44" t="s">
        <v>57</v>
      </c>
      <c r="K47" s="46" t="s">
        <v>87</v>
      </c>
      <c r="L47" s="539" t="s">
        <v>728</v>
      </c>
      <c r="M47" s="498">
        <v>45957</v>
      </c>
      <c r="N47" s="498"/>
      <c r="O47" s="48"/>
      <c r="P47" s="49"/>
      <c r="Q47" s="50">
        <v>0</v>
      </c>
      <c r="R47" s="46"/>
    </row>
    <row r="48" spans="1:18">
      <c r="A48" s="37">
        <v>48</v>
      </c>
      <c r="B48" s="38" t="s">
        <v>143</v>
      </c>
      <c r="C48" s="39">
        <v>38338</v>
      </c>
      <c r="D48" s="44" t="s">
        <v>144</v>
      </c>
      <c r="E48" s="76" t="s">
        <v>145</v>
      </c>
      <c r="F48" s="44">
        <v>76002130</v>
      </c>
      <c r="G48" s="44">
        <v>415913</v>
      </c>
      <c r="H48" s="44"/>
      <c r="I48" s="61" t="s">
        <v>146</v>
      </c>
      <c r="J48" s="44" t="s">
        <v>57</v>
      </c>
      <c r="K48" s="46" t="s">
        <v>58</v>
      </c>
      <c r="L48" s="540"/>
      <c r="M48" s="498" t="s">
        <v>716</v>
      </c>
      <c r="N48" s="497"/>
      <c r="O48" s="48"/>
      <c r="P48" s="49" t="s">
        <v>711</v>
      </c>
      <c r="Q48" s="50"/>
      <c r="R48" s="46" t="s">
        <v>712</v>
      </c>
    </row>
    <row r="49" spans="1:18">
      <c r="A49" s="37">
        <v>49</v>
      </c>
      <c r="B49" s="38" t="s">
        <v>147</v>
      </c>
      <c r="C49" s="39">
        <v>43282</v>
      </c>
      <c r="D49" s="44" t="s">
        <v>148</v>
      </c>
      <c r="E49" s="44" t="s">
        <v>149</v>
      </c>
      <c r="F49" s="44" t="s">
        <v>150</v>
      </c>
      <c r="G49" s="44">
        <v>408388</v>
      </c>
      <c r="H49" s="44" t="s">
        <v>55</v>
      </c>
      <c r="I49" s="44" t="s">
        <v>75</v>
      </c>
      <c r="J49" s="44" t="s">
        <v>57</v>
      </c>
      <c r="K49" s="46" t="s">
        <v>58</v>
      </c>
      <c r="L49" s="540"/>
      <c r="M49" s="498">
        <v>45957</v>
      </c>
      <c r="N49" s="498"/>
      <c r="O49" s="60"/>
      <c r="P49" s="59"/>
      <c r="Q49" s="50"/>
      <c r="R49" s="46"/>
    </row>
    <row r="50" spans="1:18">
      <c r="A50" s="37">
        <v>50</v>
      </c>
      <c r="B50" s="38" t="s">
        <v>147</v>
      </c>
      <c r="C50" s="46" t="s">
        <v>77</v>
      </c>
      <c r="D50" s="44" t="s">
        <v>151</v>
      </c>
      <c r="E50" s="44" t="s">
        <v>152</v>
      </c>
      <c r="F50" s="73" t="s">
        <v>153</v>
      </c>
      <c r="G50" s="44">
        <v>462287</v>
      </c>
      <c r="H50" s="44" t="s">
        <v>55</v>
      </c>
      <c r="I50" s="44" t="s">
        <v>154</v>
      </c>
      <c r="J50" s="44" t="s">
        <v>57</v>
      </c>
      <c r="K50" s="46" t="s">
        <v>58</v>
      </c>
      <c r="L50" s="540"/>
      <c r="M50" s="498">
        <v>45957</v>
      </c>
      <c r="N50" s="498"/>
      <c r="O50" s="60" t="s">
        <v>77</v>
      </c>
      <c r="P50" s="59" t="s">
        <v>77</v>
      </c>
      <c r="Q50" s="50"/>
      <c r="R50" s="46"/>
    </row>
    <row r="51" spans="1:18">
      <c r="A51" s="37">
        <v>51</v>
      </c>
      <c r="B51" s="38" t="s">
        <v>147</v>
      </c>
      <c r="C51" s="46" t="s">
        <v>77</v>
      </c>
      <c r="D51" s="44" t="s">
        <v>151</v>
      </c>
      <c r="E51" s="44" t="s">
        <v>152</v>
      </c>
      <c r="F51" s="73" t="s">
        <v>707</v>
      </c>
      <c r="G51" s="44">
        <v>462280</v>
      </c>
      <c r="H51" s="44" t="s">
        <v>55</v>
      </c>
      <c r="I51" s="44" t="s">
        <v>76</v>
      </c>
      <c r="J51" s="44" t="s">
        <v>57</v>
      </c>
      <c r="K51" s="46" t="s">
        <v>58</v>
      </c>
      <c r="L51" s="540"/>
      <c r="M51" s="498">
        <v>45957</v>
      </c>
      <c r="N51" s="498"/>
      <c r="O51" s="60" t="s">
        <v>77</v>
      </c>
      <c r="P51" s="59" t="s">
        <v>77</v>
      </c>
      <c r="Q51" s="50"/>
      <c r="R51" s="46"/>
    </row>
    <row r="52" spans="1:18">
      <c r="A52" s="37">
        <v>52</v>
      </c>
      <c r="B52" s="38" t="s">
        <v>155</v>
      </c>
      <c r="C52" s="46" t="s">
        <v>77</v>
      </c>
      <c r="D52" s="44" t="s">
        <v>156</v>
      </c>
      <c r="E52" s="52" t="s">
        <v>157</v>
      </c>
      <c r="F52" s="44" t="s">
        <v>158</v>
      </c>
      <c r="G52" s="43">
        <v>378253</v>
      </c>
      <c r="H52" s="44" t="s">
        <v>55</v>
      </c>
      <c r="I52" s="53" t="s">
        <v>684</v>
      </c>
      <c r="J52" s="44" t="s">
        <v>57</v>
      </c>
      <c r="K52" s="46" t="s">
        <v>58</v>
      </c>
      <c r="L52" s="541"/>
      <c r="M52" s="498">
        <v>45955</v>
      </c>
      <c r="N52" s="498"/>
      <c r="O52" s="48"/>
      <c r="P52" s="49"/>
      <c r="Q52" s="50"/>
      <c r="R52" s="46"/>
    </row>
    <row r="53" spans="1:18">
      <c r="A53" s="37"/>
      <c r="B53" s="38"/>
      <c r="C53" s="39"/>
      <c r="D53" s="44"/>
      <c r="E53" s="52"/>
      <c r="F53" s="44"/>
      <c r="G53" s="43"/>
      <c r="H53" s="44"/>
      <c r="I53" s="53"/>
      <c r="J53" s="44"/>
      <c r="K53" s="46"/>
      <c r="L53" s="77"/>
      <c r="M53" s="78"/>
      <c r="N53" s="55"/>
      <c r="O53" s="48"/>
      <c r="P53" s="49"/>
      <c r="Q53" s="50"/>
      <c r="R53" s="46"/>
    </row>
    <row r="54" spans="1:18">
      <c r="A54" s="37"/>
      <c r="B54" s="38"/>
      <c r="C54" s="46"/>
      <c r="D54" s="44"/>
      <c r="E54" s="44"/>
      <c r="F54" s="44"/>
      <c r="G54" s="44"/>
      <c r="H54" s="44"/>
      <c r="I54" s="44"/>
      <c r="J54" s="44"/>
      <c r="K54" s="46"/>
      <c r="L54" s="79"/>
      <c r="M54" s="78" t="s">
        <v>77</v>
      </c>
      <c r="N54" s="55" t="s">
        <v>77</v>
      </c>
      <c r="O54" s="44"/>
      <c r="P54" s="64"/>
      <c r="Q54" s="50"/>
      <c r="R54" s="46"/>
    </row>
    <row r="55" spans="1:18"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1"/>
      <c r="N55" s="81"/>
      <c r="O55" s="80"/>
      <c r="P55" s="80"/>
      <c r="Q55" s="80"/>
      <c r="R55" s="80"/>
    </row>
    <row r="56" spans="1:18">
      <c r="B56" s="82"/>
      <c r="C56" s="82"/>
      <c r="D56" s="82"/>
      <c r="E56" s="542" t="s">
        <v>5</v>
      </c>
      <c r="F56" s="542"/>
      <c r="G56" s="542"/>
      <c r="H56" s="542"/>
      <c r="I56" s="83"/>
      <c r="J56" s="83"/>
      <c r="K56" s="83"/>
      <c r="L56" s="83"/>
      <c r="M56" s="84"/>
      <c r="N56" s="84"/>
      <c r="O56" s="80"/>
      <c r="P56" s="80"/>
      <c r="Q56" s="80"/>
      <c r="R56" s="80"/>
    </row>
    <row r="57" spans="1:18">
      <c r="B57" s="82"/>
      <c r="C57" s="82"/>
      <c r="D57" s="82"/>
      <c r="E57" s="543"/>
      <c r="F57" s="543"/>
      <c r="G57" s="543"/>
      <c r="H57" s="85"/>
      <c r="I57" s="86"/>
      <c r="J57" s="80"/>
      <c r="K57" s="80"/>
      <c r="L57" s="80"/>
      <c r="M57" s="84"/>
      <c r="N57" s="84"/>
      <c r="O57" s="80"/>
      <c r="P57" s="80"/>
      <c r="Q57" s="80"/>
      <c r="R57" s="80"/>
    </row>
    <row r="58" spans="1:18">
      <c r="B58" s="523" t="s">
        <v>6</v>
      </c>
      <c r="C58" s="523"/>
      <c r="D58" s="523"/>
      <c r="E58" s="524" t="s">
        <v>159</v>
      </c>
      <c r="F58" s="524"/>
      <c r="G58" s="524"/>
      <c r="H58" s="524"/>
      <c r="I58" s="80"/>
      <c r="J58" s="80"/>
      <c r="K58" s="80"/>
      <c r="L58" s="80"/>
      <c r="M58" s="84"/>
      <c r="N58" s="84"/>
      <c r="O58" s="80"/>
      <c r="P58" s="80"/>
      <c r="Q58" s="80"/>
      <c r="R58" s="80"/>
    </row>
    <row r="59" spans="1:18">
      <c r="B59" s="87"/>
      <c r="C59" s="87"/>
      <c r="D59" s="88" t="s">
        <v>7</v>
      </c>
      <c r="E59" s="524" t="s">
        <v>160</v>
      </c>
      <c r="F59" s="524"/>
      <c r="G59" s="524"/>
      <c r="H59" s="524"/>
      <c r="I59" s="80"/>
      <c r="J59" s="80"/>
      <c r="K59" s="80"/>
      <c r="L59" s="80"/>
      <c r="M59" s="89"/>
      <c r="N59" s="89"/>
      <c r="O59" s="80"/>
      <c r="P59" s="80"/>
      <c r="Q59" s="80"/>
      <c r="R59" s="80"/>
    </row>
    <row r="60" spans="1:18">
      <c r="B60" s="87"/>
      <c r="C60" s="87"/>
      <c r="D60" s="88" t="s">
        <v>8</v>
      </c>
      <c r="E60" s="524" t="s">
        <v>161</v>
      </c>
      <c r="F60" s="524"/>
      <c r="G60" s="524"/>
      <c r="H60" s="524"/>
      <c r="I60" s="80"/>
      <c r="J60" s="80"/>
      <c r="K60" s="80"/>
      <c r="L60" s="80"/>
      <c r="M60" s="89"/>
      <c r="N60" s="90"/>
      <c r="O60" s="80"/>
      <c r="P60" s="80"/>
      <c r="Q60" s="80"/>
      <c r="R60" s="80"/>
    </row>
    <row r="61" spans="1:18">
      <c r="B61" s="87"/>
      <c r="C61" s="87"/>
      <c r="D61" s="88" t="s">
        <v>9</v>
      </c>
      <c r="E61" s="537" t="s">
        <v>162</v>
      </c>
      <c r="F61" s="538"/>
      <c r="G61" s="538"/>
      <c r="H61" s="538"/>
      <c r="I61" s="80"/>
      <c r="J61" s="80"/>
      <c r="K61" s="80"/>
      <c r="L61" s="80"/>
      <c r="M61" s="91"/>
      <c r="N61" s="91"/>
      <c r="O61" s="80"/>
      <c r="P61" s="80"/>
      <c r="Q61" s="80"/>
      <c r="R61" s="80"/>
    </row>
    <row r="62" spans="1:18"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91"/>
      <c r="N62" s="91"/>
      <c r="O62" s="80"/>
      <c r="P62" s="80"/>
      <c r="Q62" s="80"/>
      <c r="R62" s="80"/>
    </row>
    <row r="63" spans="1:18"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91"/>
      <c r="N63" s="91"/>
      <c r="O63" s="80"/>
      <c r="P63" s="80"/>
      <c r="Q63" s="80"/>
      <c r="R63" s="80"/>
    </row>
    <row r="64" spans="1:18"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91"/>
      <c r="N64" s="91"/>
      <c r="O64" s="80"/>
      <c r="P64" s="80"/>
      <c r="Q64" s="80"/>
      <c r="R64" s="80"/>
    </row>
    <row r="65" spans="1:18">
      <c r="B65" s="80"/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91"/>
      <c r="N65" s="91"/>
      <c r="O65" s="80"/>
      <c r="P65" s="80"/>
      <c r="Q65" s="80"/>
      <c r="R65" s="80"/>
    </row>
    <row r="66" spans="1:18">
      <c r="A66" s="92"/>
      <c r="B66" s="93"/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4"/>
      <c r="N66" s="94"/>
      <c r="O66" s="93"/>
      <c r="P66" s="93"/>
      <c r="Q66" s="93"/>
      <c r="R66" s="93"/>
    </row>
    <row r="67" spans="1:18">
      <c r="M67" s="95"/>
      <c r="N67" s="95"/>
    </row>
    <row r="68" spans="1:18">
      <c r="M68" s="95"/>
      <c r="N68" s="95"/>
    </row>
    <row r="69" spans="1:18">
      <c r="M69" s="95"/>
      <c r="N69" s="95"/>
    </row>
    <row r="70" spans="1:18">
      <c r="M70" s="95"/>
      <c r="N70" s="95"/>
    </row>
    <row r="71" spans="1:18">
      <c r="M71" s="95"/>
      <c r="N71" s="95"/>
    </row>
    <row r="72" spans="1:18">
      <c r="M72" s="95"/>
      <c r="N72" s="95"/>
    </row>
    <row r="73" spans="1:18">
      <c r="M73" s="95"/>
      <c r="N73" s="95"/>
    </row>
    <row r="74" spans="1:18">
      <c r="M74" s="95"/>
      <c r="N74" s="95"/>
    </row>
    <row r="75" spans="1:18">
      <c r="M75" s="95"/>
      <c r="N75" s="95"/>
    </row>
    <row r="76" spans="1:18">
      <c r="M76" s="95"/>
      <c r="N76" s="95"/>
    </row>
    <row r="77" spans="1:18">
      <c r="M77" s="95"/>
      <c r="N77" s="95"/>
    </row>
    <row r="78" spans="1:18">
      <c r="M78" s="95"/>
      <c r="N78" s="95"/>
    </row>
    <row r="79" spans="1:18">
      <c r="M79" s="95"/>
      <c r="N79" s="95"/>
    </row>
    <row r="80" spans="1:18">
      <c r="M80" s="95"/>
      <c r="N80" s="95"/>
    </row>
  </sheetData>
  <mergeCells count="13">
    <mergeCell ref="E59:H59"/>
    <mergeCell ref="E60:H60"/>
    <mergeCell ref="E61:H61"/>
    <mergeCell ref="L47:L52"/>
    <mergeCell ref="E56:H56"/>
    <mergeCell ref="E57:G57"/>
    <mergeCell ref="B58:D58"/>
    <mergeCell ref="E58:H58"/>
    <mergeCell ref="D8:K8"/>
    <mergeCell ref="L14:L16"/>
    <mergeCell ref="L11:L12"/>
    <mergeCell ref="L17:L31"/>
    <mergeCell ref="L33:L46"/>
  </mergeCells>
  <dataValidations count="1">
    <dataValidation type="list" allowBlank="1" showErrorMessage="1" errorTitle="Atenção" error="Escolha uma das opções, BAIXO, MÉDIO ou ALTO" sqref="WVZ983040:WVZ983094 R65536:R65590 JN65536:JN65590 TJ65536:TJ65590 ADF65536:ADF65590 ANB65536:ANB65590 AWX65536:AWX65590 BGT65536:BGT65590 BQP65536:BQP65590 CAL65536:CAL65590 CKH65536:CKH65590 CUD65536:CUD65590 DDZ65536:DDZ65590 DNV65536:DNV65590 DXR65536:DXR65590 EHN65536:EHN65590 ERJ65536:ERJ65590 FBF65536:FBF65590 FLB65536:FLB65590 FUX65536:FUX65590 GET65536:GET65590 GOP65536:GOP65590 GYL65536:GYL65590 HIH65536:HIH65590 HSD65536:HSD65590 IBZ65536:IBZ65590 ILV65536:ILV65590 IVR65536:IVR65590 JFN65536:JFN65590 JPJ65536:JPJ65590 JZF65536:JZF65590 KJB65536:KJB65590 KSX65536:KSX65590 LCT65536:LCT65590 LMP65536:LMP65590 LWL65536:LWL65590 MGH65536:MGH65590 MQD65536:MQD65590 MZZ65536:MZZ65590 NJV65536:NJV65590 NTR65536:NTR65590 ODN65536:ODN65590 ONJ65536:ONJ65590 OXF65536:OXF65590 PHB65536:PHB65590 PQX65536:PQX65590 QAT65536:QAT65590 QKP65536:QKP65590 QUL65536:QUL65590 REH65536:REH65590 ROD65536:ROD65590 RXZ65536:RXZ65590 SHV65536:SHV65590 SRR65536:SRR65590 TBN65536:TBN65590 TLJ65536:TLJ65590 TVF65536:TVF65590 UFB65536:UFB65590 UOX65536:UOX65590 UYT65536:UYT65590 VIP65536:VIP65590 VSL65536:VSL65590 WCH65536:WCH65590 WMD65536:WMD65590 WVZ65536:WVZ65590 R131072:R131126 JN131072:JN131126 TJ131072:TJ131126 ADF131072:ADF131126 ANB131072:ANB131126 AWX131072:AWX131126 BGT131072:BGT131126 BQP131072:BQP131126 CAL131072:CAL131126 CKH131072:CKH131126 CUD131072:CUD131126 DDZ131072:DDZ131126 DNV131072:DNV131126 DXR131072:DXR131126 EHN131072:EHN131126 ERJ131072:ERJ131126 FBF131072:FBF131126 FLB131072:FLB131126 FUX131072:FUX131126 GET131072:GET131126 GOP131072:GOP131126 GYL131072:GYL131126 HIH131072:HIH131126 HSD131072:HSD131126 IBZ131072:IBZ131126 ILV131072:ILV131126 IVR131072:IVR131126 JFN131072:JFN131126 JPJ131072:JPJ131126 JZF131072:JZF131126 KJB131072:KJB131126 KSX131072:KSX131126 LCT131072:LCT131126 LMP131072:LMP131126 LWL131072:LWL131126 MGH131072:MGH131126 MQD131072:MQD131126 MZZ131072:MZZ131126 NJV131072:NJV131126 NTR131072:NTR131126 ODN131072:ODN131126 ONJ131072:ONJ131126 OXF131072:OXF131126 PHB131072:PHB131126 PQX131072:PQX131126 QAT131072:QAT131126 QKP131072:QKP131126 QUL131072:QUL131126 REH131072:REH131126 ROD131072:ROD131126 RXZ131072:RXZ131126 SHV131072:SHV131126 SRR131072:SRR131126 TBN131072:TBN131126 TLJ131072:TLJ131126 TVF131072:TVF131126 UFB131072:UFB131126 UOX131072:UOX131126 UYT131072:UYT131126 VIP131072:VIP131126 VSL131072:VSL131126 WCH131072:WCH131126 WMD131072:WMD131126 WVZ131072:WVZ131126 R196608:R196662 JN196608:JN196662 TJ196608:TJ196662 ADF196608:ADF196662 ANB196608:ANB196662 AWX196608:AWX196662 BGT196608:BGT196662 BQP196608:BQP196662 CAL196608:CAL196662 CKH196608:CKH196662 CUD196608:CUD196662 DDZ196608:DDZ196662 DNV196608:DNV196662 DXR196608:DXR196662 EHN196608:EHN196662 ERJ196608:ERJ196662 FBF196608:FBF196662 FLB196608:FLB196662 FUX196608:FUX196662 GET196608:GET196662 GOP196608:GOP196662 GYL196608:GYL196662 HIH196608:HIH196662 HSD196608:HSD196662 IBZ196608:IBZ196662 ILV196608:ILV196662 IVR196608:IVR196662 JFN196608:JFN196662 JPJ196608:JPJ196662 JZF196608:JZF196662 KJB196608:KJB196662 KSX196608:KSX196662 LCT196608:LCT196662 LMP196608:LMP196662 LWL196608:LWL196662 MGH196608:MGH196662 MQD196608:MQD196662 MZZ196608:MZZ196662 NJV196608:NJV196662 NTR196608:NTR196662 ODN196608:ODN196662 ONJ196608:ONJ196662 OXF196608:OXF196662 PHB196608:PHB196662 PQX196608:PQX196662 QAT196608:QAT196662 QKP196608:QKP196662 QUL196608:QUL196662 REH196608:REH196662 ROD196608:ROD196662 RXZ196608:RXZ196662 SHV196608:SHV196662 SRR196608:SRR196662 TBN196608:TBN196662 TLJ196608:TLJ196662 TVF196608:TVF196662 UFB196608:UFB196662 UOX196608:UOX196662 UYT196608:UYT196662 VIP196608:VIP196662 VSL196608:VSL196662 WCH196608:WCH196662 WMD196608:WMD196662 WVZ196608:WVZ196662 R262144:R262198 JN262144:JN262198 TJ262144:TJ262198 ADF262144:ADF262198 ANB262144:ANB262198 AWX262144:AWX262198 BGT262144:BGT262198 BQP262144:BQP262198 CAL262144:CAL262198 CKH262144:CKH262198 CUD262144:CUD262198 DDZ262144:DDZ262198 DNV262144:DNV262198 DXR262144:DXR262198 EHN262144:EHN262198 ERJ262144:ERJ262198 FBF262144:FBF262198 FLB262144:FLB262198 FUX262144:FUX262198 GET262144:GET262198 GOP262144:GOP262198 GYL262144:GYL262198 HIH262144:HIH262198 HSD262144:HSD262198 IBZ262144:IBZ262198 ILV262144:ILV262198 IVR262144:IVR262198 JFN262144:JFN262198 JPJ262144:JPJ262198 JZF262144:JZF262198 KJB262144:KJB262198 KSX262144:KSX262198 LCT262144:LCT262198 LMP262144:LMP262198 LWL262144:LWL262198 MGH262144:MGH262198 MQD262144:MQD262198 MZZ262144:MZZ262198 NJV262144:NJV262198 NTR262144:NTR262198 ODN262144:ODN262198 ONJ262144:ONJ262198 OXF262144:OXF262198 PHB262144:PHB262198 PQX262144:PQX262198 QAT262144:QAT262198 QKP262144:QKP262198 QUL262144:QUL262198 REH262144:REH262198 ROD262144:ROD262198 RXZ262144:RXZ262198 SHV262144:SHV262198 SRR262144:SRR262198 TBN262144:TBN262198 TLJ262144:TLJ262198 TVF262144:TVF262198 UFB262144:UFB262198 UOX262144:UOX262198 UYT262144:UYT262198 VIP262144:VIP262198 VSL262144:VSL262198 WCH262144:WCH262198 WMD262144:WMD262198 WVZ262144:WVZ262198 R327680:R327734 JN327680:JN327734 TJ327680:TJ327734 ADF327680:ADF327734 ANB327680:ANB327734 AWX327680:AWX327734 BGT327680:BGT327734 BQP327680:BQP327734 CAL327680:CAL327734 CKH327680:CKH327734 CUD327680:CUD327734 DDZ327680:DDZ327734 DNV327680:DNV327734 DXR327680:DXR327734 EHN327680:EHN327734 ERJ327680:ERJ327734 FBF327680:FBF327734 FLB327680:FLB327734 FUX327680:FUX327734 GET327680:GET327734 GOP327680:GOP327734 GYL327680:GYL327734 HIH327680:HIH327734 HSD327680:HSD327734 IBZ327680:IBZ327734 ILV327680:ILV327734 IVR327680:IVR327734 JFN327680:JFN327734 JPJ327680:JPJ327734 JZF327680:JZF327734 KJB327680:KJB327734 KSX327680:KSX327734 LCT327680:LCT327734 LMP327680:LMP327734 LWL327680:LWL327734 MGH327680:MGH327734 MQD327680:MQD327734 MZZ327680:MZZ327734 NJV327680:NJV327734 NTR327680:NTR327734 ODN327680:ODN327734 ONJ327680:ONJ327734 OXF327680:OXF327734 PHB327680:PHB327734 PQX327680:PQX327734 QAT327680:QAT327734 QKP327680:QKP327734 QUL327680:QUL327734 REH327680:REH327734 ROD327680:ROD327734 RXZ327680:RXZ327734 SHV327680:SHV327734 SRR327680:SRR327734 TBN327680:TBN327734 TLJ327680:TLJ327734 TVF327680:TVF327734 UFB327680:UFB327734 UOX327680:UOX327734 UYT327680:UYT327734 VIP327680:VIP327734 VSL327680:VSL327734 WCH327680:WCH327734 WMD327680:WMD327734 WVZ327680:WVZ327734 R393216:R393270 JN393216:JN393270 TJ393216:TJ393270 ADF393216:ADF393270 ANB393216:ANB393270 AWX393216:AWX393270 BGT393216:BGT393270 BQP393216:BQP393270 CAL393216:CAL393270 CKH393216:CKH393270 CUD393216:CUD393270 DDZ393216:DDZ393270 DNV393216:DNV393270 DXR393216:DXR393270 EHN393216:EHN393270 ERJ393216:ERJ393270 FBF393216:FBF393270 FLB393216:FLB393270 FUX393216:FUX393270 GET393216:GET393270 GOP393216:GOP393270 GYL393216:GYL393270 HIH393216:HIH393270 HSD393216:HSD393270 IBZ393216:IBZ393270 ILV393216:ILV393270 IVR393216:IVR393270 JFN393216:JFN393270 JPJ393216:JPJ393270 JZF393216:JZF393270 KJB393216:KJB393270 KSX393216:KSX393270 LCT393216:LCT393270 LMP393216:LMP393270 LWL393216:LWL393270 MGH393216:MGH393270 MQD393216:MQD393270 MZZ393216:MZZ393270 NJV393216:NJV393270 NTR393216:NTR393270 ODN393216:ODN393270 ONJ393216:ONJ393270 OXF393216:OXF393270 PHB393216:PHB393270 PQX393216:PQX393270 QAT393216:QAT393270 QKP393216:QKP393270 QUL393216:QUL393270 REH393216:REH393270 ROD393216:ROD393270 RXZ393216:RXZ393270 SHV393216:SHV393270 SRR393216:SRR393270 TBN393216:TBN393270 TLJ393216:TLJ393270 TVF393216:TVF393270 UFB393216:UFB393270 UOX393216:UOX393270 UYT393216:UYT393270 VIP393216:VIP393270 VSL393216:VSL393270 WCH393216:WCH393270 WMD393216:WMD393270 WVZ393216:WVZ393270 R458752:R458806 JN458752:JN458806 TJ458752:TJ458806 ADF458752:ADF458806 ANB458752:ANB458806 AWX458752:AWX458806 BGT458752:BGT458806 BQP458752:BQP458806 CAL458752:CAL458806 CKH458752:CKH458806 CUD458752:CUD458806 DDZ458752:DDZ458806 DNV458752:DNV458806 DXR458752:DXR458806 EHN458752:EHN458806 ERJ458752:ERJ458806 FBF458752:FBF458806 FLB458752:FLB458806 FUX458752:FUX458806 GET458752:GET458806 GOP458752:GOP458806 GYL458752:GYL458806 HIH458752:HIH458806 HSD458752:HSD458806 IBZ458752:IBZ458806 ILV458752:ILV458806 IVR458752:IVR458806 JFN458752:JFN458806 JPJ458752:JPJ458806 JZF458752:JZF458806 KJB458752:KJB458806 KSX458752:KSX458806 LCT458752:LCT458806 LMP458752:LMP458806 LWL458752:LWL458806 MGH458752:MGH458806 MQD458752:MQD458806 MZZ458752:MZZ458806 NJV458752:NJV458806 NTR458752:NTR458806 ODN458752:ODN458806 ONJ458752:ONJ458806 OXF458752:OXF458806 PHB458752:PHB458806 PQX458752:PQX458806 QAT458752:QAT458806 QKP458752:QKP458806 QUL458752:QUL458806 REH458752:REH458806 ROD458752:ROD458806 RXZ458752:RXZ458806 SHV458752:SHV458806 SRR458752:SRR458806 TBN458752:TBN458806 TLJ458752:TLJ458806 TVF458752:TVF458806 UFB458752:UFB458806 UOX458752:UOX458806 UYT458752:UYT458806 VIP458752:VIP458806 VSL458752:VSL458806 WCH458752:WCH458806 WMD458752:WMD458806 WVZ458752:WVZ458806 R524288:R524342 JN524288:JN524342 TJ524288:TJ524342 ADF524288:ADF524342 ANB524288:ANB524342 AWX524288:AWX524342 BGT524288:BGT524342 BQP524288:BQP524342 CAL524288:CAL524342 CKH524288:CKH524342 CUD524288:CUD524342 DDZ524288:DDZ524342 DNV524288:DNV524342 DXR524288:DXR524342 EHN524288:EHN524342 ERJ524288:ERJ524342 FBF524288:FBF524342 FLB524288:FLB524342 FUX524288:FUX524342 GET524288:GET524342 GOP524288:GOP524342 GYL524288:GYL524342 HIH524288:HIH524342 HSD524288:HSD524342 IBZ524288:IBZ524342 ILV524288:ILV524342 IVR524288:IVR524342 JFN524288:JFN524342 JPJ524288:JPJ524342 JZF524288:JZF524342 KJB524288:KJB524342 KSX524288:KSX524342 LCT524288:LCT524342 LMP524288:LMP524342 LWL524288:LWL524342 MGH524288:MGH524342 MQD524288:MQD524342 MZZ524288:MZZ524342 NJV524288:NJV524342 NTR524288:NTR524342 ODN524288:ODN524342 ONJ524288:ONJ524342 OXF524288:OXF524342 PHB524288:PHB524342 PQX524288:PQX524342 QAT524288:QAT524342 QKP524288:QKP524342 QUL524288:QUL524342 REH524288:REH524342 ROD524288:ROD524342 RXZ524288:RXZ524342 SHV524288:SHV524342 SRR524288:SRR524342 TBN524288:TBN524342 TLJ524288:TLJ524342 TVF524288:TVF524342 UFB524288:UFB524342 UOX524288:UOX524342 UYT524288:UYT524342 VIP524288:VIP524342 VSL524288:VSL524342 WCH524288:WCH524342 WMD524288:WMD524342 WVZ524288:WVZ524342 R589824:R589878 JN589824:JN589878 TJ589824:TJ589878 ADF589824:ADF589878 ANB589824:ANB589878 AWX589824:AWX589878 BGT589824:BGT589878 BQP589824:BQP589878 CAL589824:CAL589878 CKH589824:CKH589878 CUD589824:CUD589878 DDZ589824:DDZ589878 DNV589824:DNV589878 DXR589824:DXR589878 EHN589824:EHN589878 ERJ589824:ERJ589878 FBF589824:FBF589878 FLB589824:FLB589878 FUX589824:FUX589878 GET589824:GET589878 GOP589824:GOP589878 GYL589824:GYL589878 HIH589824:HIH589878 HSD589824:HSD589878 IBZ589824:IBZ589878 ILV589824:ILV589878 IVR589824:IVR589878 JFN589824:JFN589878 JPJ589824:JPJ589878 JZF589824:JZF589878 KJB589824:KJB589878 KSX589824:KSX589878 LCT589824:LCT589878 LMP589824:LMP589878 LWL589824:LWL589878 MGH589824:MGH589878 MQD589824:MQD589878 MZZ589824:MZZ589878 NJV589824:NJV589878 NTR589824:NTR589878 ODN589824:ODN589878 ONJ589824:ONJ589878 OXF589824:OXF589878 PHB589824:PHB589878 PQX589824:PQX589878 QAT589824:QAT589878 QKP589824:QKP589878 QUL589824:QUL589878 REH589824:REH589878 ROD589824:ROD589878 RXZ589824:RXZ589878 SHV589824:SHV589878 SRR589824:SRR589878 TBN589824:TBN589878 TLJ589824:TLJ589878 TVF589824:TVF589878 UFB589824:UFB589878 UOX589824:UOX589878 UYT589824:UYT589878 VIP589824:VIP589878 VSL589824:VSL589878 WCH589824:WCH589878 WMD589824:WMD589878 WVZ589824:WVZ589878 R655360:R655414 JN655360:JN655414 TJ655360:TJ655414 ADF655360:ADF655414 ANB655360:ANB655414 AWX655360:AWX655414 BGT655360:BGT655414 BQP655360:BQP655414 CAL655360:CAL655414 CKH655360:CKH655414 CUD655360:CUD655414 DDZ655360:DDZ655414 DNV655360:DNV655414 DXR655360:DXR655414 EHN655360:EHN655414 ERJ655360:ERJ655414 FBF655360:FBF655414 FLB655360:FLB655414 FUX655360:FUX655414 GET655360:GET655414 GOP655360:GOP655414 GYL655360:GYL655414 HIH655360:HIH655414 HSD655360:HSD655414 IBZ655360:IBZ655414 ILV655360:ILV655414 IVR655360:IVR655414 JFN655360:JFN655414 JPJ655360:JPJ655414 JZF655360:JZF655414 KJB655360:KJB655414 KSX655360:KSX655414 LCT655360:LCT655414 LMP655360:LMP655414 LWL655360:LWL655414 MGH655360:MGH655414 MQD655360:MQD655414 MZZ655360:MZZ655414 NJV655360:NJV655414 NTR655360:NTR655414 ODN655360:ODN655414 ONJ655360:ONJ655414 OXF655360:OXF655414 PHB655360:PHB655414 PQX655360:PQX655414 QAT655360:QAT655414 QKP655360:QKP655414 QUL655360:QUL655414 REH655360:REH655414 ROD655360:ROD655414 RXZ655360:RXZ655414 SHV655360:SHV655414 SRR655360:SRR655414 TBN655360:TBN655414 TLJ655360:TLJ655414 TVF655360:TVF655414 UFB655360:UFB655414 UOX655360:UOX655414 UYT655360:UYT655414 VIP655360:VIP655414 VSL655360:VSL655414 WCH655360:WCH655414 WMD655360:WMD655414 WVZ655360:WVZ655414 R720896:R720950 JN720896:JN720950 TJ720896:TJ720950 ADF720896:ADF720950 ANB720896:ANB720950 AWX720896:AWX720950 BGT720896:BGT720950 BQP720896:BQP720950 CAL720896:CAL720950 CKH720896:CKH720950 CUD720896:CUD720950 DDZ720896:DDZ720950 DNV720896:DNV720950 DXR720896:DXR720950 EHN720896:EHN720950 ERJ720896:ERJ720950 FBF720896:FBF720950 FLB720896:FLB720950 FUX720896:FUX720950 GET720896:GET720950 GOP720896:GOP720950 GYL720896:GYL720950 HIH720896:HIH720950 HSD720896:HSD720950 IBZ720896:IBZ720950 ILV720896:ILV720950 IVR720896:IVR720950 JFN720896:JFN720950 JPJ720896:JPJ720950 JZF720896:JZF720950 KJB720896:KJB720950 KSX720896:KSX720950 LCT720896:LCT720950 LMP720896:LMP720950 LWL720896:LWL720950 MGH720896:MGH720950 MQD720896:MQD720950 MZZ720896:MZZ720950 NJV720896:NJV720950 NTR720896:NTR720950 ODN720896:ODN720950 ONJ720896:ONJ720950 OXF720896:OXF720950 PHB720896:PHB720950 PQX720896:PQX720950 QAT720896:QAT720950 QKP720896:QKP720950 QUL720896:QUL720950 REH720896:REH720950 ROD720896:ROD720950 RXZ720896:RXZ720950 SHV720896:SHV720950 SRR720896:SRR720950 TBN720896:TBN720950 TLJ720896:TLJ720950 TVF720896:TVF720950 UFB720896:UFB720950 UOX720896:UOX720950 UYT720896:UYT720950 VIP720896:VIP720950 VSL720896:VSL720950 WCH720896:WCH720950 WMD720896:WMD720950 WVZ720896:WVZ720950 R786432:R786486 JN786432:JN786486 TJ786432:TJ786486 ADF786432:ADF786486 ANB786432:ANB786486 AWX786432:AWX786486 BGT786432:BGT786486 BQP786432:BQP786486 CAL786432:CAL786486 CKH786432:CKH786486 CUD786432:CUD786486 DDZ786432:DDZ786486 DNV786432:DNV786486 DXR786432:DXR786486 EHN786432:EHN786486 ERJ786432:ERJ786486 FBF786432:FBF786486 FLB786432:FLB786486 FUX786432:FUX786486 GET786432:GET786486 GOP786432:GOP786486 GYL786432:GYL786486 HIH786432:HIH786486 HSD786432:HSD786486 IBZ786432:IBZ786486 ILV786432:ILV786486 IVR786432:IVR786486 JFN786432:JFN786486 JPJ786432:JPJ786486 JZF786432:JZF786486 KJB786432:KJB786486 KSX786432:KSX786486 LCT786432:LCT786486 LMP786432:LMP786486 LWL786432:LWL786486 MGH786432:MGH786486 MQD786432:MQD786486 MZZ786432:MZZ786486 NJV786432:NJV786486 NTR786432:NTR786486 ODN786432:ODN786486 ONJ786432:ONJ786486 OXF786432:OXF786486 PHB786432:PHB786486 PQX786432:PQX786486 QAT786432:QAT786486 QKP786432:QKP786486 QUL786432:QUL786486 REH786432:REH786486 ROD786432:ROD786486 RXZ786432:RXZ786486 SHV786432:SHV786486 SRR786432:SRR786486 TBN786432:TBN786486 TLJ786432:TLJ786486 TVF786432:TVF786486 UFB786432:UFB786486 UOX786432:UOX786486 UYT786432:UYT786486 VIP786432:VIP786486 VSL786432:VSL786486 WCH786432:WCH786486 WMD786432:WMD786486 WVZ786432:WVZ786486 R851968:R852022 JN851968:JN852022 TJ851968:TJ852022 ADF851968:ADF852022 ANB851968:ANB852022 AWX851968:AWX852022 BGT851968:BGT852022 BQP851968:BQP852022 CAL851968:CAL852022 CKH851968:CKH852022 CUD851968:CUD852022 DDZ851968:DDZ852022 DNV851968:DNV852022 DXR851968:DXR852022 EHN851968:EHN852022 ERJ851968:ERJ852022 FBF851968:FBF852022 FLB851968:FLB852022 FUX851968:FUX852022 GET851968:GET852022 GOP851968:GOP852022 GYL851968:GYL852022 HIH851968:HIH852022 HSD851968:HSD852022 IBZ851968:IBZ852022 ILV851968:ILV852022 IVR851968:IVR852022 JFN851968:JFN852022 JPJ851968:JPJ852022 JZF851968:JZF852022 KJB851968:KJB852022 KSX851968:KSX852022 LCT851968:LCT852022 LMP851968:LMP852022 LWL851968:LWL852022 MGH851968:MGH852022 MQD851968:MQD852022 MZZ851968:MZZ852022 NJV851968:NJV852022 NTR851968:NTR852022 ODN851968:ODN852022 ONJ851968:ONJ852022 OXF851968:OXF852022 PHB851968:PHB852022 PQX851968:PQX852022 QAT851968:QAT852022 QKP851968:QKP852022 QUL851968:QUL852022 REH851968:REH852022 ROD851968:ROD852022 RXZ851968:RXZ852022 SHV851968:SHV852022 SRR851968:SRR852022 TBN851968:TBN852022 TLJ851968:TLJ852022 TVF851968:TVF852022 UFB851968:UFB852022 UOX851968:UOX852022 UYT851968:UYT852022 VIP851968:VIP852022 VSL851968:VSL852022 WCH851968:WCH852022 WMD851968:WMD852022 WVZ851968:WVZ852022 R917504:R917558 JN917504:JN917558 TJ917504:TJ917558 ADF917504:ADF917558 ANB917504:ANB917558 AWX917504:AWX917558 BGT917504:BGT917558 BQP917504:BQP917558 CAL917504:CAL917558 CKH917504:CKH917558 CUD917504:CUD917558 DDZ917504:DDZ917558 DNV917504:DNV917558 DXR917504:DXR917558 EHN917504:EHN917558 ERJ917504:ERJ917558 FBF917504:FBF917558 FLB917504:FLB917558 FUX917504:FUX917558 GET917504:GET917558 GOP917504:GOP917558 GYL917504:GYL917558 HIH917504:HIH917558 HSD917504:HSD917558 IBZ917504:IBZ917558 ILV917504:ILV917558 IVR917504:IVR917558 JFN917504:JFN917558 JPJ917504:JPJ917558 JZF917504:JZF917558 KJB917504:KJB917558 KSX917504:KSX917558 LCT917504:LCT917558 LMP917504:LMP917558 LWL917504:LWL917558 MGH917504:MGH917558 MQD917504:MQD917558 MZZ917504:MZZ917558 NJV917504:NJV917558 NTR917504:NTR917558 ODN917504:ODN917558 ONJ917504:ONJ917558 OXF917504:OXF917558 PHB917504:PHB917558 PQX917504:PQX917558 QAT917504:QAT917558 QKP917504:QKP917558 QUL917504:QUL917558 REH917504:REH917558 ROD917504:ROD917558 RXZ917504:RXZ917558 SHV917504:SHV917558 SRR917504:SRR917558 TBN917504:TBN917558 TLJ917504:TLJ917558 TVF917504:TVF917558 UFB917504:UFB917558 UOX917504:UOX917558 UYT917504:UYT917558 VIP917504:VIP917558 VSL917504:VSL917558 WCH917504:WCH917558 WMD917504:WMD917558 WVZ917504:WVZ917558 R983040:R983094 JN983040:JN983094 TJ983040:TJ983094 ADF983040:ADF983094 ANB983040:ANB983094 AWX983040:AWX983094 BGT983040:BGT983094 BQP983040:BQP983094 CAL983040:CAL983094 CKH983040:CKH983094 CUD983040:CUD983094 DDZ983040:DDZ983094 DNV983040:DNV983094 DXR983040:DXR983094 EHN983040:EHN983094 ERJ983040:ERJ983094 FBF983040:FBF983094 FLB983040:FLB983094 FUX983040:FUX983094 GET983040:GET983094 GOP983040:GOP983094 GYL983040:GYL983094 HIH983040:HIH983094 HSD983040:HSD983094 IBZ983040:IBZ983094 ILV983040:ILV983094 IVR983040:IVR983094 JFN983040:JFN983094 JPJ983040:JPJ983094 JZF983040:JZF983094 KJB983040:KJB983094 KSX983040:KSX983094 LCT983040:LCT983094 LMP983040:LMP983094 LWL983040:LWL983094 MGH983040:MGH983094 MQD983040:MQD983094 MZZ983040:MZZ983094 NJV983040:NJV983094 NTR983040:NTR983094 ODN983040:ODN983094 ONJ983040:ONJ983094 OXF983040:OXF983094 PHB983040:PHB983094 PQX983040:PQX983094 QAT983040:QAT983094 QKP983040:QKP983094 QUL983040:QUL983094 REH983040:REH983094 ROD983040:ROD983094 RXZ983040:RXZ983094 SHV983040:SHV983094 SRR983040:SRR983094 TBN983040:TBN983094 TLJ983040:TLJ983094 TVF983040:TVF983094 UFB983040:UFB983094 UOX983040:UOX983094 UYT983040:UYT983094 VIP983040:VIP983094 VSL983040:VSL983094 WCH983040:WCH983094 WMD983040:WMD983094 R11:R54 TJ11:TJ54 ADF11:ADF54 ANB11:ANB54 AWX11:AWX54 BGT11:BGT54 BQP11:BQP54 CAL11:CAL54 CKH11:CKH54 CUD11:CUD54 DDZ11:DDZ54 DNV11:DNV54 DXR11:DXR54 EHN11:EHN54 ERJ11:ERJ54 FBF11:FBF54 FLB11:FLB54 FUX11:FUX54 GET11:GET54 GOP11:GOP54 GYL11:GYL54 HIH11:HIH54 HSD11:HSD54 IBZ11:IBZ54 ILV11:ILV54 IVR11:IVR54 JFN11:JFN54 JPJ11:JPJ54 JZF11:JZF54 KJB11:KJB54 KSX11:KSX54 LCT11:LCT54 LMP11:LMP54 LWL11:LWL54 MGH11:MGH54 MQD11:MQD54 MZZ11:MZZ54 NJV11:NJV54 NTR11:NTR54 ODN11:ODN54 ONJ11:ONJ54 OXF11:OXF54 PHB11:PHB54 PQX11:PQX54 QAT11:QAT54 QKP11:QKP54 QUL11:QUL54 REH11:REH54 ROD11:ROD54 RXZ11:RXZ54 SHV11:SHV54 SRR11:SRR54 TBN11:TBN54 TLJ11:TLJ54 TVF11:TVF54 UFB11:UFB54 UOX11:UOX54 UYT11:UYT54 VIP11:VIP54 VSL11:VSL54 WCH11:WCH54 WMD11:WMD54 WVZ11:WVZ54 JN11:JN54" xr:uid="{00000000-0002-0000-0100-000000000000}">
      <formula1>"BAIXO,MÉDIO,ALTO"</formula1>
    </dataValidation>
  </dataValidations>
  <hyperlinks>
    <hyperlink ref="E61" r:id="rId1" xr:uid="{00000000-0004-0000-0100-000000000000}"/>
  </hyperlinks>
  <pageMargins left="0.511811024" right="0.511811024" top="0.78740157499999996" bottom="0.78740157499999996" header="0.31496062000000002" footer="0.31496062000000002"/>
  <pageSetup paperSize="9" orientation="portrait" horizontalDpi="0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1"/>
  <sheetViews>
    <sheetView showGridLines="0" topLeftCell="A10" zoomScale="85" zoomScaleNormal="85" workbookViewId="0">
      <selection activeCell="D33" sqref="D33"/>
    </sheetView>
  </sheetViews>
  <sheetFormatPr defaultColWidth="14.42578125" defaultRowHeight="15" customHeight="1"/>
  <cols>
    <col min="1" max="1" width="18.42578125" style="125" customWidth="1"/>
    <col min="2" max="2" width="112.5703125" style="125" customWidth="1"/>
    <col min="3" max="3" width="17" style="125" customWidth="1"/>
    <col min="4" max="4" width="24.7109375" style="125" customWidth="1"/>
    <col min="5" max="5" width="10.28515625" style="125" customWidth="1"/>
    <col min="6" max="14" width="9.140625" style="125" customWidth="1"/>
    <col min="15" max="24" width="8.7109375" style="125" customWidth="1"/>
    <col min="25" max="16384" width="14.42578125" style="125"/>
  </cols>
  <sheetData>
    <row r="1" spans="1:24" ht="15.75" thickBot="1">
      <c r="A1" s="254"/>
      <c r="B1" s="252"/>
      <c r="C1" s="253"/>
      <c r="D1" s="253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</row>
    <row r="2" spans="1:24" ht="21.75" customHeight="1" thickBot="1">
      <c r="A2" s="254"/>
      <c r="B2" s="292" t="s">
        <v>571</v>
      </c>
      <c r="C2" s="170" t="s">
        <v>0</v>
      </c>
      <c r="D2" s="169" t="s">
        <v>570</v>
      </c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2"/>
      <c r="P2" s="252"/>
      <c r="Q2" s="252"/>
      <c r="R2" s="252"/>
      <c r="S2" s="252"/>
      <c r="T2" s="252"/>
      <c r="U2" s="252"/>
      <c r="V2" s="252"/>
      <c r="W2" s="252"/>
      <c r="X2" s="252"/>
    </row>
    <row r="3" spans="1:24" ht="20.25" customHeight="1" thickBot="1">
      <c r="A3" s="254"/>
      <c r="B3" s="291" t="s">
        <v>569</v>
      </c>
      <c r="C3" s="170" t="s">
        <v>2</v>
      </c>
      <c r="D3" s="169">
        <v>2025</v>
      </c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2"/>
      <c r="P3" s="252"/>
      <c r="Q3" s="252"/>
      <c r="R3" s="252"/>
      <c r="S3" s="252"/>
      <c r="T3" s="252"/>
      <c r="U3" s="252"/>
      <c r="V3" s="252"/>
      <c r="W3" s="252"/>
      <c r="X3" s="252"/>
    </row>
    <row r="4" spans="1:24" ht="20.25" customHeight="1" thickBot="1">
      <c r="A4" s="291"/>
      <c r="B4" s="291"/>
      <c r="C4" s="167" t="s">
        <v>3</v>
      </c>
      <c r="D4" s="455" t="s">
        <v>732</v>
      </c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2"/>
      <c r="P4" s="252"/>
      <c r="Q4" s="252"/>
      <c r="R4" s="252"/>
      <c r="S4" s="252"/>
      <c r="T4" s="252"/>
      <c r="U4" s="252"/>
      <c r="V4" s="252"/>
      <c r="W4" s="252"/>
      <c r="X4" s="252"/>
    </row>
    <row r="5" spans="1:24" ht="20.25" customHeight="1">
      <c r="A5" s="291"/>
      <c r="B5" s="291"/>
      <c r="C5" s="291"/>
      <c r="D5" s="291"/>
      <c r="E5" s="256"/>
      <c r="F5" s="256"/>
      <c r="G5" s="256"/>
      <c r="H5" s="256"/>
      <c r="I5" s="256"/>
      <c r="J5" s="256"/>
      <c r="K5" s="256"/>
      <c r="L5" s="256"/>
      <c r="M5" s="256"/>
      <c r="N5" s="256"/>
      <c r="O5" s="252"/>
      <c r="P5" s="252"/>
      <c r="Q5" s="252"/>
      <c r="R5" s="252"/>
      <c r="S5" s="252"/>
      <c r="T5" s="252"/>
      <c r="U5" s="252"/>
      <c r="V5" s="252"/>
      <c r="W5" s="252"/>
      <c r="X5" s="252"/>
    </row>
    <row r="6" spans="1:24" ht="20.25" customHeight="1">
      <c r="A6" s="291"/>
      <c r="B6" s="291"/>
      <c r="C6" s="291"/>
      <c r="D6" s="291"/>
      <c r="E6" s="256"/>
      <c r="F6" s="256"/>
      <c r="G6" s="256"/>
      <c r="H6" s="256"/>
      <c r="I6" s="256"/>
      <c r="J6" s="256"/>
      <c r="K6" s="256"/>
      <c r="L6" s="256"/>
      <c r="M6" s="256"/>
      <c r="N6" s="256"/>
      <c r="O6" s="252"/>
      <c r="P6" s="252"/>
      <c r="Q6" s="252"/>
      <c r="R6" s="252"/>
      <c r="S6" s="252"/>
      <c r="T6" s="252"/>
      <c r="U6" s="252"/>
      <c r="V6" s="252"/>
      <c r="W6" s="252"/>
      <c r="X6" s="252"/>
    </row>
    <row r="7" spans="1:24" ht="19.5" customHeight="1">
      <c r="A7" s="290" t="s">
        <v>568</v>
      </c>
      <c r="B7" s="548"/>
      <c r="C7" s="547"/>
      <c r="D7" s="547"/>
      <c r="E7" s="256"/>
      <c r="F7" s="256"/>
      <c r="G7" s="256"/>
      <c r="H7" s="256"/>
      <c r="I7" s="256"/>
      <c r="J7" s="256"/>
      <c r="K7" s="256"/>
      <c r="L7" s="256"/>
      <c r="M7" s="256"/>
      <c r="N7" s="256"/>
      <c r="O7" s="252"/>
      <c r="P7" s="252"/>
      <c r="Q7" s="252"/>
      <c r="R7" s="252"/>
      <c r="S7" s="252"/>
      <c r="T7" s="252"/>
      <c r="U7" s="252"/>
      <c r="V7" s="252"/>
      <c r="W7" s="252"/>
      <c r="X7" s="252"/>
    </row>
    <row r="8" spans="1:24" ht="18" customHeight="1">
      <c r="A8" s="254"/>
      <c r="B8" s="549" t="s">
        <v>567</v>
      </c>
      <c r="C8" s="547"/>
      <c r="D8" s="547"/>
      <c r="E8" s="256"/>
      <c r="F8" s="256"/>
      <c r="G8" s="256"/>
      <c r="H8" s="256"/>
      <c r="I8" s="256"/>
      <c r="J8" s="256"/>
      <c r="K8" s="256"/>
      <c r="L8" s="256"/>
      <c r="M8" s="256"/>
      <c r="N8" s="256"/>
      <c r="O8" s="252"/>
      <c r="P8" s="252"/>
      <c r="Q8" s="252"/>
      <c r="R8" s="252"/>
      <c r="S8" s="252"/>
      <c r="T8" s="252"/>
      <c r="U8" s="252"/>
      <c r="V8" s="252"/>
      <c r="W8" s="252"/>
      <c r="X8" s="252"/>
    </row>
    <row r="9" spans="1:24" ht="18" customHeight="1">
      <c r="A9" s="289"/>
      <c r="B9" s="288"/>
      <c r="C9" s="288"/>
      <c r="D9" s="288"/>
      <c r="E9" s="256"/>
      <c r="F9" s="256"/>
      <c r="G9" s="256"/>
      <c r="H9" s="256"/>
      <c r="I9" s="256"/>
      <c r="J9" s="256"/>
      <c r="K9" s="256"/>
      <c r="L9" s="256"/>
      <c r="M9" s="256"/>
      <c r="N9" s="256"/>
      <c r="O9" s="252"/>
      <c r="P9" s="252"/>
      <c r="Q9" s="252"/>
      <c r="R9" s="252"/>
      <c r="S9" s="252"/>
      <c r="T9" s="252"/>
      <c r="U9" s="252"/>
      <c r="V9" s="252"/>
      <c r="W9" s="252"/>
      <c r="X9" s="252"/>
    </row>
    <row r="10" spans="1:24" ht="19.5" customHeight="1">
      <c r="A10" s="287" t="s">
        <v>4</v>
      </c>
      <c r="B10" s="287" t="s">
        <v>566</v>
      </c>
      <c r="C10" s="286" t="s">
        <v>565</v>
      </c>
      <c r="D10" s="285" t="s">
        <v>564</v>
      </c>
      <c r="E10" s="256"/>
      <c r="F10" s="256"/>
      <c r="G10" s="256"/>
      <c r="H10" s="256"/>
      <c r="I10" s="256"/>
      <c r="J10" s="256"/>
      <c r="K10" s="256"/>
      <c r="L10" s="256"/>
      <c r="M10" s="256"/>
      <c r="N10" s="256"/>
      <c r="O10" s="252"/>
      <c r="P10" s="252"/>
      <c r="Q10" s="252"/>
      <c r="R10" s="252"/>
      <c r="S10" s="252"/>
      <c r="T10" s="252"/>
      <c r="U10" s="252"/>
      <c r="V10" s="252"/>
      <c r="W10" s="252"/>
      <c r="X10" s="252"/>
    </row>
    <row r="11" spans="1:24" ht="19.5" customHeight="1">
      <c r="A11" s="274">
        <v>1</v>
      </c>
      <c r="B11" s="550" t="s">
        <v>563</v>
      </c>
      <c r="C11" s="551"/>
      <c r="D11" s="552"/>
      <c r="E11" s="256"/>
      <c r="F11" s="256"/>
      <c r="G11" s="256"/>
      <c r="H11" s="256"/>
      <c r="I11" s="256"/>
      <c r="J11" s="256"/>
      <c r="K11" s="256"/>
      <c r="L11" s="256"/>
      <c r="M11" s="256"/>
      <c r="N11" s="256"/>
      <c r="O11" s="252"/>
      <c r="P11" s="252"/>
      <c r="Q11" s="252"/>
      <c r="R11" s="252"/>
      <c r="S11" s="252"/>
      <c r="T11" s="252"/>
      <c r="U11" s="252"/>
      <c r="V11" s="252"/>
      <c r="W11" s="252"/>
      <c r="X11" s="252"/>
    </row>
    <row r="12" spans="1:24" ht="19.5" customHeight="1">
      <c r="A12" s="274">
        <v>2</v>
      </c>
      <c r="B12" s="282" t="s">
        <v>202</v>
      </c>
      <c r="C12" s="461">
        <v>6537</v>
      </c>
      <c r="D12" s="462">
        <v>14282.8</v>
      </c>
      <c r="E12" s="256"/>
      <c r="F12" s="256"/>
      <c r="G12" s="256"/>
      <c r="H12" s="256"/>
      <c r="I12" s="256"/>
      <c r="J12" s="256"/>
      <c r="K12" s="256"/>
      <c r="L12" s="256"/>
      <c r="M12" s="256"/>
      <c r="N12" s="256"/>
      <c r="O12" s="252"/>
      <c r="P12" s="252"/>
      <c r="Q12" s="252"/>
      <c r="R12" s="252"/>
      <c r="S12" s="252"/>
      <c r="T12" s="252"/>
      <c r="U12" s="252"/>
      <c r="V12" s="252"/>
      <c r="W12" s="252"/>
      <c r="X12" s="252"/>
    </row>
    <row r="13" spans="1:24" ht="19.5" customHeight="1">
      <c r="A13" s="274">
        <v>3</v>
      </c>
      <c r="B13" s="282" t="s">
        <v>562</v>
      </c>
      <c r="C13" s="461">
        <v>722</v>
      </c>
      <c r="D13" s="462">
        <v>5546.91</v>
      </c>
      <c r="E13" s="256"/>
      <c r="F13" s="256"/>
      <c r="G13" s="256"/>
      <c r="H13" s="256"/>
      <c r="I13" s="256"/>
      <c r="J13" s="256"/>
      <c r="K13" s="256"/>
      <c r="L13" s="256"/>
      <c r="M13" s="256"/>
      <c r="N13" s="256"/>
      <c r="O13" s="252"/>
      <c r="P13" s="252"/>
      <c r="Q13" s="252"/>
      <c r="R13" s="252"/>
      <c r="S13" s="252"/>
      <c r="T13" s="252"/>
      <c r="U13" s="252"/>
      <c r="V13" s="252"/>
      <c r="W13" s="252"/>
      <c r="X13" s="252"/>
    </row>
    <row r="14" spans="1:24" ht="19.5" hidden="1" customHeight="1">
      <c r="A14" s="274">
        <v>4</v>
      </c>
      <c r="B14" s="282" t="s">
        <v>561</v>
      </c>
      <c r="C14" s="499"/>
      <c r="D14" s="463"/>
      <c r="E14" s="256"/>
      <c r="F14" s="256"/>
      <c r="G14" s="256"/>
      <c r="H14" s="256"/>
      <c r="I14" s="256"/>
      <c r="J14" s="256"/>
      <c r="K14" s="256"/>
      <c r="L14" s="256"/>
      <c r="M14" s="256"/>
      <c r="N14" s="256"/>
      <c r="O14" s="252"/>
      <c r="P14" s="252"/>
      <c r="Q14" s="252"/>
      <c r="R14" s="252"/>
      <c r="S14" s="252"/>
      <c r="T14" s="252"/>
      <c r="U14" s="252"/>
      <c r="V14" s="252"/>
      <c r="W14" s="252"/>
      <c r="X14" s="252"/>
    </row>
    <row r="15" spans="1:24" ht="19.5" customHeight="1">
      <c r="A15" s="274">
        <v>4</v>
      </c>
      <c r="B15" s="282" t="s">
        <v>560</v>
      </c>
      <c r="C15" s="461">
        <v>421</v>
      </c>
      <c r="D15" s="462">
        <v>2018.8</v>
      </c>
      <c r="E15" s="256"/>
      <c r="F15" s="256"/>
      <c r="G15" s="256"/>
      <c r="H15" s="256"/>
      <c r="I15" s="256"/>
      <c r="J15" s="256"/>
      <c r="K15" s="256"/>
      <c r="L15" s="256"/>
      <c r="M15" s="256"/>
      <c r="N15" s="256"/>
      <c r="O15" s="252"/>
      <c r="P15" s="252"/>
      <c r="Q15" s="252"/>
      <c r="R15" s="252"/>
      <c r="S15" s="252"/>
      <c r="T15" s="252"/>
      <c r="U15" s="252"/>
      <c r="V15" s="252"/>
      <c r="W15" s="252"/>
      <c r="X15" s="252"/>
    </row>
    <row r="16" spans="1:24" s="477" customFormat="1" ht="19.5" customHeight="1">
      <c r="A16" s="284">
        <v>5</v>
      </c>
      <c r="B16" s="278" t="s">
        <v>559</v>
      </c>
      <c r="C16" s="464">
        <v>486</v>
      </c>
      <c r="D16" s="465">
        <v>0</v>
      </c>
      <c r="E16" s="256"/>
      <c r="F16" s="256"/>
      <c r="G16" s="256"/>
      <c r="H16" s="256"/>
      <c r="I16" s="256"/>
      <c r="J16" s="256"/>
      <c r="K16" s="256"/>
      <c r="L16" s="256"/>
      <c r="M16" s="256"/>
      <c r="N16" s="256"/>
      <c r="O16" s="252"/>
      <c r="P16" s="252"/>
      <c r="Q16" s="252"/>
      <c r="R16" s="252"/>
      <c r="S16" s="252"/>
      <c r="T16" s="252"/>
      <c r="U16" s="252"/>
      <c r="V16" s="252"/>
      <c r="W16" s="252"/>
      <c r="X16" s="252"/>
    </row>
    <row r="17" spans="1:26" ht="19.5" customHeight="1">
      <c r="A17" s="284"/>
      <c r="B17" s="478" t="s">
        <v>688</v>
      </c>
      <c r="C17" s="464">
        <v>183</v>
      </c>
      <c r="D17" s="465">
        <v>4923.6000000000004</v>
      </c>
      <c r="E17" s="256"/>
      <c r="F17" s="256"/>
      <c r="G17" s="256"/>
      <c r="H17" s="256"/>
      <c r="I17" s="256"/>
      <c r="J17" s="256"/>
      <c r="K17" s="256"/>
      <c r="L17" s="256"/>
      <c r="M17" s="256"/>
      <c r="N17" s="256"/>
      <c r="O17" s="252"/>
      <c r="P17" s="252"/>
      <c r="Q17" s="252"/>
      <c r="R17" s="252"/>
      <c r="S17" s="252"/>
      <c r="T17" s="252"/>
      <c r="U17" s="252"/>
      <c r="V17" s="252"/>
      <c r="W17" s="252"/>
      <c r="X17" s="252"/>
      <c r="Y17" s="277"/>
      <c r="Z17" s="277"/>
    </row>
    <row r="18" spans="1:26" ht="19.5" customHeight="1">
      <c r="A18" s="274">
        <v>6</v>
      </c>
      <c r="B18" s="273" t="s">
        <v>558</v>
      </c>
      <c r="C18" s="457">
        <f t="shared" ref="C18:D18" si="0">SUM(C12:C17)</f>
        <v>8349</v>
      </c>
      <c r="D18" s="458">
        <f t="shared" si="0"/>
        <v>26772.11</v>
      </c>
      <c r="E18" s="283"/>
      <c r="F18" s="256"/>
      <c r="G18" s="256"/>
      <c r="H18" s="256"/>
      <c r="I18" s="256"/>
      <c r="J18" s="256"/>
      <c r="K18" s="256"/>
      <c r="L18" s="256"/>
      <c r="M18" s="256"/>
      <c r="N18" s="256"/>
      <c r="O18" s="252"/>
      <c r="P18" s="252"/>
      <c r="Q18" s="252"/>
      <c r="R18" s="252"/>
      <c r="S18" s="252"/>
      <c r="T18" s="252"/>
      <c r="U18" s="252"/>
      <c r="V18" s="252"/>
      <c r="W18" s="252"/>
      <c r="X18" s="252"/>
    </row>
    <row r="19" spans="1:26" ht="19.5" customHeight="1">
      <c r="A19" s="274">
        <v>7</v>
      </c>
      <c r="B19" s="553" t="s">
        <v>557</v>
      </c>
      <c r="C19" s="554"/>
      <c r="D19" s="545"/>
      <c r="E19" s="256"/>
      <c r="F19" s="256"/>
      <c r="G19" s="256"/>
      <c r="H19" s="256"/>
      <c r="I19" s="256"/>
      <c r="J19" s="256"/>
      <c r="K19" s="256"/>
      <c r="L19" s="256"/>
      <c r="M19" s="256"/>
      <c r="N19" s="256"/>
      <c r="O19" s="252"/>
      <c r="P19" s="252"/>
      <c r="Q19" s="252"/>
      <c r="R19" s="252"/>
      <c r="S19" s="252"/>
      <c r="T19" s="252"/>
      <c r="U19" s="252"/>
      <c r="V19" s="252"/>
      <c r="W19" s="252"/>
      <c r="X19" s="252"/>
    </row>
    <row r="20" spans="1:26" ht="19.5" customHeight="1">
      <c r="A20" s="274">
        <v>8</v>
      </c>
      <c r="B20" s="282" t="s">
        <v>556</v>
      </c>
      <c r="C20" s="466">
        <v>3289</v>
      </c>
      <c r="D20" s="467">
        <v>36179</v>
      </c>
      <c r="E20" s="256"/>
      <c r="F20" s="256"/>
      <c r="G20" s="256"/>
      <c r="H20" s="256"/>
      <c r="I20" s="256"/>
      <c r="J20" s="256"/>
      <c r="K20" s="256"/>
      <c r="L20" s="256"/>
      <c r="M20" s="256"/>
      <c r="N20" s="256"/>
      <c r="O20" s="252"/>
      <c r="P20" s="252"/>
      <c r="Q20" s="252"/>
      <c r="R20" s="252"/>
      <c r="S20" s="252"/>
      <c r="T20" s="252"/>
      <c r="U20" s="252"/>
      <c r="V20" s="252"/>
      <c r="W20" s="252"/>
      <c r="X20" s="252"/>
    </row>
    <row r="21" spans="1:26" ht="19.5" customHeight="1">
      <c r="A21" s="274">
        <v>9</v>
      </c>
      <c r="B21" s="282" t="s">
        <v>194</v>
      </c>
      <c r="C21" s="466">
        <v>1004</v>
      </c>
      <c r="D21" s="467">
        <v>10524.68</v>
      </c>
      <c r="E21" s="256"/>
      <c r="F21" s="256"/>
      <c r="G21" s="256"/>
      <c r="H21" s="256"/>
      <c r="I21" s="256"/>
      <c r="J21" s="256"/>
      <c r="K21" s="256"/>
      <c r="L21" s="256"/>
      <c r="M21" s="256"/>
      <c r="N21" s="256"/>
      <c r="O21" s="252"/>
      <c r="P21" s="252"/>
      <c r="Q21" s="252"/>
      <c r="R21" s="252"/>
      <c r="S21" s="252"/>
      <c r="T21" s="252"/>
      <c r="U21" s="252"/>
      <c r="V21" s="252"/>
      <c r="W21" s="252"/>
      <c r="X21" s="252"/>
    </row>
    <row r="22" spans="1:26" ht="19.5" customHeight="1">
      <c r="A22" s="274">
        <v>10</v>
      </c>
      <c r="B22" s="282" t="s">
        <v>555</v>
      </c>
      <c r="C22" s="468">
        <v>0</v>
      </c>
      <c r="D22" s="469">
        <v>0</v>
      </c>
      <c r="E22" s="256"/>
      <c r="F22" s="256"/>
      <c r="G22" s="256"/>
      <c r="H22" s="256"/>
      <c r="I22" s="256"/>
      <c r="J22" s="256"/>
      <c r="K22" s="256"/>
      <c r="L22" s="256"/>
      <c r="M22" s="256"/>
      <c r="N22" s="256"/>
      <c r="O22" s="252"/>
      <c r="P22" s="252"/>
      <c r="Q22" s="252"/>
      <c r="R22" s="252"/>
      <c r="S22" s="252"/>
      <c r="T22" s="252"/>
      <c r="U22" s="252"/>
      <c r="V22" s="252"/>
      <c r="W22" s="252"/>
      <c r="X22" s="252"/>
    </row>
    <row r="23" spans="1:26" ht="19.5" hidden="1" customHeight="1">
      <c r="A23" s="274">
        <v>10</v>
      </c>
      <c r="B23" s="281" t="s">
        <v>554</v>
      </c>
      <c r="C23" s="470"/>
      <c r="D23" s="469"/>
      <c r="E23" s="256"/>
      <c r="F23" s="256"/>
      <c r="G23" s="256"/>
      <c r="H23" s="256"/>
      <c r="I23" s="256"/>
      <c r="J23" s="256"/>
      <c r="K23" s="256"/>
      <c r="L23" s="256"/>
      <c r="M23" s="256"/>
      <c r="N23" s="256"/>
      <c r="O23" s="252"/>
      <c r="P23" s="252"/>
      <c r="Q23" s="252"/>
      <c r="R23" s="252"/>
      <c r="S23" s="252"/>
      <c r="T23" s="252"/>
      <c r="U23" s="252"/>
      <c r="V23" s="252"/>
      <c r="W23" s="252"/>
      <c r="X23" s="252"/>
    </row>
    <row r="24" spans="1:26" ht="19.5" customHeight="1">
      <c r="A24" s="279">
        <v>11</v>
      </c>
      <c r="B24" s="278" t="s">
        <v>553</v>
      </c>
      <c r="C24" s="471">
        <v>4143</v>
      </c>
      <c r="D24" s="472">
        <v>0</v>
      </c>
      <c r="E24" s="256"/>
      <c r="F24" s="256"/>
      <c r="G24" s="256"/>
      <c r="H24" s="256"/>
      <c r="I24" s="256"/>
      <c r="J24" s="256"/>
      <c r="K24" s="256"/>
      <c r="L24" s="256"/>
      <c r="M24" s="256"/>
      <c r="N24" s="256"/>
      <c r="O24" s="252"/>
      <c r="P24" s="252"/>
      <c r="Q24" s="252"/>
      <c r="R24" s="252"/>
      <c r="S24" s="252"/>
      <c r="T24" s="252"/>
      <c r="U24" s="252"/>
      <c r="V24" s="252"/>
      <c r="W24" s="252"/>
      <c r="X24" s="252"/>
      <c r="Y24" s="277"/>
      <c r="Z24" s="277"/>
    </row>
    <row r="25" spans="1:26" ht="19.5" customHeight="1">
      <c r="A25" s="279">
        <v>12</v>
      </c>
      <c r="B25" s="280" t="s">
        <v>552</v>
      </c>
      <c r="C25" s="471">
        <v>9509</v>
      </c>
      <c r="D25" s="473">
        <v>5898.06</v>
      </c>
      <c r="E25" s="256"/>
      <c r="F25" s="256"/>
      <c r="G25" s="256"/>
      <c r="H25" s="256"/>
      <c r="I25" s="256"/>
      <c r="J25" s="256"/>
      <c r="K25" s="256"/>
      <c r="L25" s="256"/>
      <c r="M25" s="256"/>
      <c r="N25" s="256"/>
      <c r="O25" s="252"/>
      <c r="P25" s="252"/>
      <c r="Q25" s="252"/>
      <c r="R25" s="252"/>
      <c r="S25" s="252"/>
      <c r="T25" s="252"/>
      <c r="U25" s="252"/>
      <c r="V25" s="252"/>
      <c r="W25" s="252"/>
      <c r="X25" s="252"/>
      <c r="Y25" s="277"/>
      <c r="Z25" s="277"/>
    </row>
    <row r="26" spans="1:26" ht="19.5" customHeight="1">
      <c r="A26" s="279">
        <v>13</v>
      </c>
      <c r="B26" s="280" t="s">
        <v>551</v>
      </c>
      <c r="C26" s="471">
        <v>3815</v>
      </c>
      <c r="D26" s="472">
        <v>0</v>
      </c>
      <c r="E26" s="256"/>
      <c r="F26" s="256"/>
      <c r="G26" s="256"/>
      <c r="H26" s="256"/>
      <c r="I26" s="256"/>
      <c r="J26" s="256"/>
      <c r="K26" s="256"/>
      <c r="L26" s="256"/>
      <c r="M26" s="256"/>
      <c r="N26" s="256"/>
      <c r="O26" s="252"/>
      <c r="P26" s="252"/>
      <c r="Q26" s="252"/>
      <c r="R26" s="252"/>
      <c r="S26" s="252"/>
      <c r="T26" s="252"/>
      <c r="U26" s="252"/>
      <c r="V26" s="252"/>
      <c r="W26" s="252"/>
      <c r="X26" s="252"/>
      <c r="Y26" s="277"/>
      <c r="Z26" s="277"/>
    </row>
    <row r="27" spans="1:26" ht="19.5" customHeight="1">
      <c r="A27" s="279">
        <v>14</v>
      </c>
      <c r="B27" s="280" t="s">
        <v>550</v>
      </c>
      <c r="C27" s="471">
        <v>5439</v>
      </c>
      <c r="D27" s="474">
        <v>30744</v>
      </c>
      <c r="E27" s="256"/>
      <c r="F27" s="256"/>
      <c r="G27" s="256"/>
      <c r="H27" s="256"/>
      <c r="I27" s="256"/>
      <c r="J27" s="256"/>
      <c r="K27" s="256"/>
      <c r="L27" s="256"/>
      <c r="M27" s="256"/>
      <c r="N27" s="256"/>
      <c r="O27" s="252"/>
      <c r="P27" s="252"/>
      <c r="Q27" s="252"/>
      <c r="R27" s="252"/>
      <c r="S27" s="252"/>
      <c r="T27" s="252"/>
      <c r="U27" s="252"/>
      <c r="V27" s="252"/>
      <c r="W27" s="252"/>
      <c r="X27" s="252"/>
      <c r="Y27" s="277"/>
      <c r="Z27" s="277"/>
    </row>
    <row r="28" spans="1:26" ht="19.5" customHeight="1">
      <c r="A28" s="279">
        <v>15</v>
      </c>
      <c r="B28" s="280" t="s">
        <v>549</v>
      </c>
      <c r="C28" s="471">
        <v>0</v>
      </c>
      <c r="D28" s="472">
        <v>0</v>
      </c>
      <c r="E28" s="256"/>
      <c r="F28" s="256"/>
      <c r="G28" s="256"/>
      <c r="H28" s="256"/>
      <c r="I28" s="256"/>
      <c r="J28" s="256"/>
      <c r="K28" s="256"/>
      <c r="L28" s="256"/>
      <c r="M28" s="256"/>
      <c r="N28" s="256"/>
      <c r="O28" s="252"/>
      <c r="P28" s="252"/>
      <c r="Q28" s="252"/>
      <c r="R28" s="252"/>
      <c r="S28" s="252"/>
      <c r="T28" s="252"/>
      <c r="U28" s="252"/>
      <c r="V28" s="252"/>
      <c r="W28" s="252"/>
      <c r="X28" s="252"/>
      <c r="Y28" s="277"/>
      <c r="Z28" s="277"/>
    </row>
    <row r="29" spans="1:26" ht="19.5" customHeight="1">
      <c r="A29" s="279">
        <v>16</v>
      </c>
      <c r="B29" s="278" t="s">
        <v>548</v>
      </c>
      <c r="C29" s="475">
        <v>0</v>
      </c>
      <c r="D29" s="476">
        <v>0</v>
      </c>
      <c r="E29" s="256"/>
      <c r="F29" s="256"/>
      <c r="G29" s="256"/>
      <c r="H29" s="256"/>
      <c r="I29" s="256"/>
      <c r="J29" s="256"/>
      <c r="K29" s="256"/>
      <c r="L29" s="256"/>
      <c r="M29" s="256"/>
      <c r="N29" s="256"/>
      <c r="O29" s="252"/>
      <c r="P29" s="252"/>
      <c r="Q29" s="252"/>
      <c r="R29" s="252"/>
      <c r="S29" s="252"/>
      <c r="T29" s="252"/>
      <c r="U29" s="252"/>
      <c r="V29" s="252"/>
      <c r="W29" s="252"/>
      <c r="X29" s="252"/>
      <c r="Y29" s="277"/>
      <c r="Z29" s="277"/>
    </row>
    <row r="30" spans="1:26" ht="19.5" customHeight="1">
      <c r="A30" s="279">
        <v>17</v>
      </c>
      <c r="B30" s="278" t="s">
        <v>547</v>
      </c>
      <c r="C30" s="475">
        <v>0</v>
      </c>
      <c r="D30" s="476">
        <v>0</v>
      </c>
      <c r="E30" s="256"/>
      <c r="F30" s="256"/>
      <c r="G30" s="256"/>
      <c r="H30" s="256"/>
      <c r="I30" s="256"/>
      <c r="J30" s="256"/>
      <c r="K30" s="256"/>
      <c r="L30" s="256"/>
      <c r="M30" s="256"/>
      <c r="N30" s="256"/>
      <c r="O30" s="252"/>
      <c r="P30" s="252"/>
      <c r="Q30" s="252"/>
      <c r="R30" s="252"/>
      <c r="S30" s="252"/>
      <c r="T30" s="252"/>
      <c r="U30" s="252"/>
      <c r="V30" s="252"/>
      <c r="W30" s="252"/>
      <c r="X30" s="252"/>
      <c r="Y30" s="277"/>
      <c r="Z30" s="277"/>
    </row>
    <row r="31" spans="1:26" ht="19.5" customHeight="1">
      <c r="A31" s="274">
        <v>18</v>
      </c>
      <c r="B31" s="276" t="s">
        <v>546</v>
      </c>
      <c r="C31" s="457">
        <f t="shared" ref="C31:D31" si="1">SUM(C20:C30)</f>
        <v>27199</v>
      </c>
      <c r="D31" s="458">
        <f t="shared" si="1"/>
        <v>83345.739999999991</v>
      </c>
      <c r="E31" s="256"/>
      <c r="F31" s="256"/>
      <c r="G31" s="256"/>
      <c r="H31" s="256"/>
      <c r="I31" s="256"/>
      <c r="J31" s="256"/>
      <c r="K31" s="256"/>
      <c r="L31" s="256"/>
      <c r="M31" s="256"/>
      <c r="N31" s="256"/>
      <c r="O31" s="252"/>
      <c r="P31" s="252"/>
      <c r="Q31" s="252"/>
      <c r="R31" s="252"/>
      <c r="S31" s="252"/>
      <c r="T31" s="252"/>
      <c r="U31" s="252"/>
      <c r="V31" s="252"/>
      <c r="W31" s="252"/>
      <c r="X31" s="252"/>
    </row>
    <row r="32" spans="1:26" ht="19.5" customHeight="1">
      <c r="A32" s="274">
        <v>19</v>
      </c>
      <c r="B32" s="273" t="s">
        <v>545</v>
      </c>
      <c r="C32" s="555"/>
      <c r="D32" s="545"/>
      <c r="E32" s="256"/>
      <c r="F32" s="256"/>
      <c r="G32" s="256"/>
      <c r="H32" s="256"/>
      <c r="I32" s="256"/>
      <c r="J32" s="256"/>
      <c r="K32" s="256"/>
      <c r="L32" s="256"/>
      <c r="M32" s="256"/>
      <c r="N32" s="256"/>
      <c r="O32" s="252"/>
      <c r="P32" s="252"/>
      <c r="Q32" s="252"/>
      <c r="R32" s="252"/>
      <c r="S32" s="252"/>
      <c r="T32" s="252"/>
      <c r="U32" s="252"/>
      <c r="V32" s="252"/>
      <c r="W32" s="252"/>
      <c r="X32" s="252"/>
    </row>
    <row r="33" spans="1:24" ht="19.5" customHeight="1">
      <c r="A33" s="274">
        <v>20</v>
      </c>
      <c r="B33" s="275" t="s">
        <v>544</v>
      </c>
      <c r="C33" s="452">
        <v>105</v>
      </c>
      <c r="D33" s="453">
        <v>2986.2</v>
      </c>
      <c r="E33" s="256"/>
      <c r="F33" s="256"/>
      <c r="G33" s="256"/>
      <c r="H33" s="256"/>
      <c r="I33" s="256"/>
      <c r="J33" s="256"/>
      <c r="K33" s="256"/>
      <c r="L33" s="256"/>
      <c r="M33" s="256"/>
      <c r="N33" s="256"/>
      <c r="O33" s="252"/>
      <c r="P33" s="252"/>
      <c r="Q33" s="252"/>
      <c r="R33" s="252"/>
      <c r="S33" s="252"/>
      <c r="T33" s="252"/>
      <c r="U33" s="252"/>
      <c r="V33" s="252"/>
      <c r="W33" s="252"/>
      <c r="X33" s="252"/>
    </row>
    <row r="34" spans="1:24" ht="19.5" customHeight="1">
      <c r="A34" s="274">
        <v>21</v>
      </c>
      <c r="B34" s="273" t="s">
        <v>543</v>
      </c>
      <c r="C34" s="457">
        <f t="shared" ref="C34:D34" si="2">C33</f>
        <v>105</v>
      </c>
      <c r="D34" s="458">
        <f t="shared" si="2"/>
        <v>2986.2</v>
      </c>
      <c r="E34" s="256"/>
      <c r="F34" s="256"/>
      <c r="G34" s="256"/>
      <c r="H34" s="256"/>
      <c r="I34" s="256"/>
      <c r="J34" s="256"/>
      <c r="K34" s="256"/>
      <c r="L34" s="256"/>
      <c r="M34" s="256"/>
      <c r="N34" s="256"/>
      <c r="O34" s="252"/>
      <c r="P34" s="252"/>
      <c r="Q34" s="252"/>
      <c r="R34" s="252"/>
      <c r="S34" s="252"/>
      <c r="T34" s="252"/>
      <c r="U34" s="252"/>
      <c r="V34" s="252"/>
      <c r="W34" s="252"/>
      <c r="X34" s="252"/>
    </row>
    <row r="35" spans="1:24" ht="28.5" customHeight="1">
      <c r="A35" s="544" t="s">
        <v>309</v>
      </c>
      <c r="B35" s="545"/>
      <c r="C35" s="457">
        <f>SUM(C18+C31+C34)</f>
        <v>35653</v>
      </c>
      <c r="D35" s="458">
        <f>D34+D31+D18</f>
        <v>113104.04999999999</v>
      </c>
      <c r="E35" s="272"/>
      <c r="F35" s="272"/>
      <c r="G35" s="272"/>
      <c r="H35" s="272"/>
      <c r="I35" s="272"/>
      <c r="J35" s="272"/>
      <c r="K35" s="272"/>
      <c r="L35" s="272"/>
      <c r="M35" s="272"/>
      <c r="N35" s="272"/>
      <c r="O35" s="271"/>
      <c r="P35" s="271"/>
      <c r="Q35" s="271"/>
      <c r="R35" s="271"/>
      <c r="S35" s="271"/>
      <c r="T35" s="271"/>
      <c r="U35" s="271"/>
      <c r="V35" s="271"/>
      <c r="W35" s="271"/>
      <c r="X35" s="271"/>
    </row>
    <row r="36" spans="1:24" ht="24.75" customHeight="1">
      <c r="A36" s="270"/>
      <c r="B36" s="256"/>
      <c r="C36" s="255"/>
      <c r="D36" s="255"/>
      <c r="E36" s="256"/>
      <c r="F36" s="256"/>
      <c r="G36" s="256"/>
      <c r="H36" s="256"/>
      <c r="I36" s="256"/>
      <c r="J36" s="256"/>
      <c r="K36" s="256"/>
      <c r="L36" s="256"/>
      <c r="M36" s="256"/>
      <c r="N36" s="256"/>
      <c r="O36" s="252"/>
      <c r="P36" s="252"/>
      <c r="Q36" s="252"/>
      <c r="R36" s="252"/>
      <c r="S36" s="252"/>
      <c r="T36" s="252"/>
      <c r="U36" s="252"/>
      <c r="V36" s="252"/>
      <c r="W36" s="252"/>
      <c r="X36" s="252"/>
    </row>
    <row r="37" spans="1:24" ht="28.5" customHeight="1">
      <c r="A37" s="269" t="s">
        <v>542</v>
      </c>
      <c r="B37" s="459" t="s">
        <v>621</v>
      </c>
      <c r="C37" s="268"/>
      <c r="D37" s="256"/>
      <c r="E37" s="256"/>
      <c r="F37" s="256"/>
      <c r="G37" s="256"/>
      <c r="H37" s="256"/>
      <c r="I37" s="256"/>
      <c r="J37" s="256"/>
      <c r="K37" s="256"/>
      <c r="L37" s="256"/>
      <c r="M37" s="252"/>
      <c r="N37" s="252"/>
      <c r="O37" s="252"/>
      <c r="P37" s="252"/>
      <c r="Q37" s="252"/>
      <c r="R37" s="252"/>
      <c r="S37" s="252"/>
      <c r="T37" s="252"/>
      <c r="U37" s="252"/>
      <c r="V37" s="252"/>
      <c r="W37" s="252"/>
      <c r="X37" s="252"/>
    </row>
    <row r="38" spans="1:24" ht="28.5" customHeight="1">
      <c r="A38" s="267" t="s">
        <v>7</v>
      </c>
      <c r="B38" s="460" t="s">
        <v>685</v>
      </c>
      <c r="C38" s="256"/>
      <c r="D38" s="256"/>
      <c r="E38" s="256"/>
      <c r="F38" s="256"/>
      <c r="G38" s="256"/>
      <c r="H38" s="256"/>
      <c r="I38" s="256"/>
      <c r="J38" s="256"/>
      <c r="K38" s="256"/>
      <c r="L38" s="256"/>
      <c r="M38" s="252"/>
      <c r="N38" s="252"/>
      <c r="O38" s="252"/>
      <c r="P38" s="252"/>
      <c r="Q38" s="252"/>
      <c r="R38" s="252"/>
      <c r="S38" s="252"/>
      <c r="T38" s="252"/>
      <c r="U38" s="252"/>
      <c r="V38" s="252"/>
      <c r="W38" s="252"/>
      <c r="X38" s="252"/>
    </row>
    <row r="39" spans="1:24" ht="28.5" customHeight="1">
      <c r="A39" s="267" t="s">
        <v>8</v>
      </c>
      <c r="B39" s="460" t="s">
        <v>181</v>
      </c>
      <c r="C39" s="256"/>
      <c r="D39" s="256"/>
      <c r="E39" s="256"/>
      <c r="F39" s="256"/>
      <c r="G39" s="256"/>
      <c r="H39" s="256"/>
      <c r="I39" s="256"/>
      <c r="J39" s="256"/>
      <c r="K39" s="256"/>
      <c r="L39" s="256"/>
      <c r="M39" s="252"/>
      <c r="N39" s="252"/>
      <c r="O39" s="252"/>
      <c r="P39" s="252"/>
      <c r="Q39" s="252"/>
      <c r="R39" s="252"/>
      <c r="S39" s="252"/>
      <c r="T39" s="252"/>
      <c r="U39" s="252"/>
      <c r="V39" s="252"/>
      <c r="W39" s="252"/>
      <c r="X39" s="252"/>
    </row>
    <row r="40" spans="1:24" ht="28.5" customHeight="1">
      <c r="A40" s="267" t="s">
        <v>9</v>
      </c>
      <c r="B40" s="486" t="s">
        <v>694</v>
      </c>
      <c r="C40" s="256"/>
      <c r="D40" s="256"/>
      <c r="E40" s="256"/>
      <c r="F40" s="256"/>
      <c r="G40" s="256"/>
      <c r="H40" s="256"/>
      <c r="I40" s="256"/>
      <c r="J40" s="256"/>
      <c r="K40" s="256"/>
      <c r="L40" s="256"/>
      <c r="M40" s="252"/>
      <c r="N40" s="252"/>
      <c r="O40" s="252"/>
      <c r="P40" s="252"/>
      <c r="Q40" s="252"/>
      <c r="R40" s="252"/>
      <c r="S40" s="252"/>
      <c r="T40" s="252"/>
      <c r="U40" s="252"/>
      <c r="V40" s="252"/>
      <c r="W40" s="252"/>
      <c r="X40" s="252"/>
    </row>
    <row r="41" spans="1:24" ht="15.75" customHeight="1">
      <c r="A41" s="266"/>
      <c r="B41" s="266"/>
      <c r="C41" s="265"/>
      <c r="D41" s="264"/>
      <c r="E41" s="256"/>
      <c r="F41" s="256"/>
      <c r="G41" s="256"/>
      <c r="H41" s="256"/>
      <c r="I41" s="256"/>
      <c r="J41" s="256"/>
      <c r="K41" s="256"/>
      <c r="L41" s="256"/>
      <c r="M41" s="256"/>
      <c r="N41" s="256"/>
      <c r="O41" s="252"/>
      <c r="P41" s="252"/>
      <c r="Q41" s="252"/>
      <c r="R41" s="252"/>
      <c r="S41" s="252"/>
      <c r="T41" s="252"/>
      <c r="U41" s="252"/>
      <c r="V41" s="252"/>
      <c r="W41" s="252"/>
      <c r="X41" s="252"/>
    </row>
    <row r="42" spans="1:24" ht="15" customHeight="1">
      <c r="A42" s="266"/>
      <c r="B42" s="266"/>
      <c r="C42" s="265"/>
      <c r="D42" s="264"/>
      <c r="E42" s="256"/>
      <c r="F42" s="256"/>
      <c r="G42" s="256"/>
      <c r="H42" s="256"/>
      <c r="I42" s="256"/>
      <c r="J42" s="256"/>
      <c r="K42" s="256"/>
      <c r="L42" s="256"/>
      <c r="M42" s="256"/>
      <c r="N42" s="256"/>
      <c r="O42" s="252"/>
      <c r="P42" s="252"/>
      <c r="Q42" s="252"/>
      <c r="R42" s="252"/>
      <c r="S42" s="252"/>
      <c r="T42" s="252"/>
      <c r="U42" s="252"/>
      <c r="V42" s="252"/>
      <c r="W42" s="252"/>
      <c r="X42" s="252"/>
    </row>
    <row r="43" spans="1:24" ht="15.75" customHeight="1">
      <c r="A43" s="263"/>
      <c r="B43" s="262"/>
      <c r="C43" s="261"/>
      <c r="D43" s="261"/>
      <c r="E43" s="256"/>
      <c r="F43" s="256"/>
      <c r="G43" s="256"/>
      <c r="H43" s="256"/>
      <c r="I43" s="256"/>
      <c r="J43" s="256"/>
      <c r="K43" s="256"/>
      <c r="L43" s="256"/>
      <c r="M43" s="256"/>
      <c r="N43" s="256"/>
      <c r="O43" s="252"/>
      <c r="P43" s="252"/>
      <c r="Q43" s="252"/>
      <c r="R43" s="252"/>
      <c r="S43" s="252"/>
      <c r="T43" s="252"/>
      <c r="U43" s="252"/>
      <c r="V43" s="252"/>
      <c r="W43" s="252"/>
      <c r="X43" s="252"/>
    </row>
    <row r="44" spans="1:24" ht="15.75" customHeight="1">
      <c r="A44" s="263"/>
      <c r="B44" s="262"/>
      <c r="C44" s="261"/>
      <c r="D44" s="261"/>
      <c r="E44" s="256"/>
      <c r="F44" s="256"/>
      <c r="G44" s="256"/>
      <c r="H44" s="256"/>
      <c r="I44" s="256"/>
      <c r="J44" s="256"/>
      <c r="K44" s="256"/>
      <c r="L44" s="256"/>
      <c r="M44" s="256"/>
      <c r="N44" s="256"/>
      <c r="O44" s="252"/>
      <c r="P44" s="252"/>
      <c r="Q44" s="252"/>
      <c r="R44" s="252"/>
      <c r="S44" s="252"/>
      <c r="T44" s="252"/>
      <c r="U44" s="252"/>
      <c r="V44" s="252"/>
      <c r="W44" s="252"/>
      <c r="X44" s="252"/>
    </row>
    <row r="45" spans="1:24" ht="15.75" customHeight="1">
      <c r="A45" s="263"/>
      <c r="B45" s="262"/>
      <c r="C45" s="261"/>
      <c r="D45" s="261"/>
      <c r="E45" s="256"/>
      <c r="F45" s="256"/>
      <c r="G45" s="256"/>
      <c r="H45" s="256"/>
      <c r="I45" s="256"/>
      <c r="J45" s="256"/>
      <c r="K45" s="256"/>
      <c r="L45" s="256"/>
      <c r="M45" s="256"/>
      <c r="N45" s="256"/>
      <c r="O45" s="252"/>
      <c r="P45" s="252"/>
      <c r="Q45" s="252"/>
      <c r="R45" s="252"/>
      <c r="S45" s="252"/>
      <c r="T45" s="252"/>
      <c r="U45" s="252"/>
      <c r="V45" s="252"/>
      <c r="W45" s="252"/>
      <c r="X45" s="252"/>
    </row>
    <row r="46" spans="1:24" ht="15.75" customHeight="1">
      <c r="A46" s="263"/>
      <c r="B46" s="262"/>
      <c r="C46" s="261"/>
      <c r="D46" s="261"/>
      <c r="E46" s="256"/>
      <c r="F46" s="256"/>
      <c r="G46" s="256"/>
      <c r="H46" s="256"/>
      <c r="I46" s="256"/>
      <c r="J46" s="256"/>
      <c r="K46" s="256"/>
      <c r="L46" s="256"/>
      <c r="M46" s="256"/>
      <c r="N46" s="256"/>
      <c r="O46" s="252"/>
      <c r="P46" s="252"/>
      <c r="Q46" s="252"/>
      <c r="R46" s="252"/>
      <c r="S46" s="252"/>
      <c r="T46" s="252"/>
      <c r="U46" s="252"/>
      <c r="V46" s="252"/>
      <c r="W46" s="252"/>
      <c r="X46" s="252"/>
    </row>
    <row r="47" spans="1:24" ht="15.75" customHeight="1">
      <c r="A47" s="263"/>
      <c r="B47" s="262"/>
      <c r="C47" s="261"/>
      <c r="D47" s="261"/>
      <c r="E47" s="256"/>
      <c r="F47" s="256"/>
      <c r="G47" s="256"/>
      <c r="H47" s="256"/>
      <c r="I47" s="256"/>
      <c r="J47" s="256"/>
      <c r="K47" s="256"/>
      <c r="L47" s="256"/>
      <c r="M47" s="256"/>
      <c r="N47" s="256"/>
      <c r="O47" s="252"/>
      <c r="P47" s="252"/>
      <c r="Q47" s="252"/>
      <c r="R47" s="252"/>
      <c r="S47" s="252"/>
      <c r="T47" s="252"/>
      <c r="U47" s="252"/>
      <c r="V47" s="252"/>
      <c r="W47" s="252"/>
      <c r="X47" s="252"/>
    </row>
    <row r="48" spans="1:24" ht="15.75" customHeight="1">
      <c r="A48" s="263"/>
      <c r="B48" s="262"/>
      <c r="C48" s="261"/>
      <c r="D48" s="261"/>
      <c r="E48" s="256"/>
      <c r="F48" s="256"/>
      <c r="G48" s="256"/>
      <c r="H48" s="256"/>
      <c r="I48" s="256"/>
      <c r="J48" s="256"/>
      <c r="K48" s="256"/>
      <c r="L48" s="256"/>
      <c r="M48" s="256"/>
      <c r="N48" s="256"/>
      <c r="O48" s="252"/>
      <c r="P48" s="252"/>
      <c r="Q48" s="252"/>
      <c r="R48" s="252"/>
      <c r="S48" s="252"/>
      <c r="T48" s="252"/>
      <c r="U48" s="252"/>
      <c r="V48" s="252"/>
      <c r="W48" s="252"/>
      <c r="X48" s="252"/>
    </row>
    <row r="49" spans="1:24" ht="15.75" customHeight="1">
      <c r="A49" s="263"/>
      <c r="B49" s="262"/>
      <c r="C49" s="261"/>
      <c r="D49" s="261"/>
      <c r="E49" s="256"/>
      <c r="F49" s="256"/>
      <c r="G49" s="256"/>
      <c r="H49" s="256"/>
      <c r="I49" s="256"/>
      <c r="J49" s="256"/>
      <c r="K49" s="256"/>
      <c r="L49" s="256"/>
      <c r="M49" s="256"/>
      <c r="N49" s="256"/>
      <c r="O49" s="252"/>
      <c r="P49" s="252"/>
      <c r="Q49" s="252"/>
      <c r="R49" s="252"/>
      <c r="S49" s="252"/>
      <c r="T49" s="252"/>
      <c r="U49" s="252"/>
      <c r="V49" s="252"/>
      <c r="W49" s="252"/>
      <c r="X49" s="252"/>
    </row>
    <row r="50" spans="1:24" ht="29.25" customHeight="1">
      <c r="A50" s="546"/>
      <c r="B50" s="547"/>
      <c r="C50" s="261"/>
      <c r="D50" s="261"/>
      <c r="E50" s="256"/>
      <c r="F50" s="256"/>
      <c r="G50" s="256"/>
      <c r="H50" s="256"/>
      <c r="I50" s="256"/>
      <c r="J50" s="256"/>
      <c r="K50" s="256"/>
      <c r="L50" s="256"/>
      <c r="M50" s="256"/>
      <c r="N50" s="256"/>
      <c r="O50" s="252"/>
      <c r="P50" s="252"/>
      <c r="Q50" s="252"/>
      <c r="R50" s="252"/>
      <c r="S50" s="252"/>
      <c r="T50" s="252"/>
      <c r="U50" s="252"/>
      <c r="V50" s="252"/>
      <c r="W50" s="252"/>
      <c r="X50" s="252"/>
    </row>
    <row r="51" spans="1:24" ht="15.75" customHeight="1">
      <c r="A51" s="260"/>
      <c r="B51" s="260"/>
      <c r="C51" s="259"/>
      <c r="D51" s="258"/>
      <c r="E51" s="256"/>
      <c r="F51" s="256"/>
      <c r="G51" s="256"/>
      <c r="H51" s="256"/>
      <c r="I51" s="256"/>
      <c r="J51" s="256"/>
      <c r="K51" s="256"/>
      <c r="L51" s="256"/>
      <c r="M51" s="256"/>
      <c r="N51" s="256"/>
      <c r="O51" s="252"/>
      <c r="P51" s="252"/>
      <c r="Q51" s="252"/>
      <c r="R51" s="252"/>
      <c r="S51" s="252"/>
      <c r="T51" s="252"/>
      <c r="U51" s="252"/>
      <c r="V51" s="252"/>
      <c r="W51" s="252"/>
      <c r="X51" s="252"/>
    </row>
    <row r="52" spans="1:24" ht="15.75" customHeight="1">
      <c r="A52" s="260"/>
      <c r="B52" s="260"/>
      <c r="C52" s="259"/>
      <c r="D52" s="258"/>
      <c r="E52" s="256"/>
      <c r="F52" s="256"/>
      <c r="G52" s="256"/>
      <c r="H52" s="256"/>
      <c r="I52" s="256"/>
      <c r="J52" s="256"/>
      <c r="K52" s="256"/>
      <c r="L52" s="256"/>
      <c r="M52" s="256"/>
      <c r="N52" s="256"/>
      <c r="O52" s="252"/>
      <c r="P52" s="252"/>
      <c r="Q52" s="252"/>
      <c r="R52" s="252"/>
      <c r="S52" s="252"/>
      <c r="T52" s="252"/>
      <c r="U52" s="252"/>
      <c r="V52" s="252"/>
      <c r="W52" s="252"/>
      <c r="X52" s="252"/>
    </row>
    <row r="53" spans="1:24" ht="15.75" customHeight="1">
      <c r="A53" s="255"/>
      <c r="B53" s="257"/>
      <c r="C53" s="255"/>
      <c r="D53" s="255"/>
      <c r="E53" s="256"/>
      <c r="F53" s="256"/>
      <c r="G53" s="256"/>
      <c r="H53" s="256"/>
      <c r="I53" s="256"/>
      <c r="J53" s="256"/>
      <c r="K53" s="256"/>
      <c r="L53" s="256"/>
      <c r="M53" s="256"/>
      <c r="N53" s="256"/>
      <c r="O53" s="252"/>
      <c r="P53" s="252"/>
      <c r="Q53" s="252"/>
      <c r="R53" s="252"/>
      <c r="S53" s="252"/>
      <c r="T53" s="252"/>
      <c r="U53" s="252"/>
      <c r="V53" s="252"/>
      <c r="W53" s="252"/>
      <c r="X53" s="252"/>
    </row>
    <row r="54" spans="1:24" ht="32.25" customHeight="1">
      <c r="A54" s="256"/>
      <c r="B54" s="256"/>
      <c r="C54" s="256"/>
      <c r="D54" s="256"/>
      <c r="E54" s="256"/>
      <c r="F54" s="256"/>
      <c r="G54" s="256"/>
      <c r="H54" s="256"/>
      <c r="I54" s="256"/>
      <c r="J54" s="256"/>
      <c r="K54" s="256"/>
      <c r="L54" s="256"/>
      <c r="M54" s="256"/>
      <c r="N54" s="256"/>
      <c r="O54" s="252"/>
      <c r="P54" s="252"/>
      <c r="Q54" s="252"/>
      <c r="R54" s="252"/>
      <c r="S54" s="252"/>
      <c r="T54" s="252"/>
      <c r="U54" s="252"/>
      <c r="V54" s="252"/>
      <c r="W54" s="252"/>
      <c r="X54" s="252"/>
    </row>
    <row r="55" spans="1:24" ht="24.75" customHeight="1">
      <c r="A55" s="256"/>
      <c r="B55" s="256"/>
      <c r="C55" s="256"/>
      <c r="D55" s="256"/>
      <c r="E55" s="256"/>
      <c r="F55" s="256"/>
      <c r="G55" s="256"/>
      <c r="H55" s="256"/>
      <c r="I55" s="256"/>
      <c r="J55" s="256"/>
      <c r="K55" s="256"/>
      <c r="L55" s="256"/>
      <c r="M55" s="256"/>
      <c r="N55" s="256"/>
      <c r="O55" s="252"/>
      <c r="P55" s="252"/>
      <c r="Q55" s="252"/>
      <c r="R55" s="252"/>
      <c r="S55" s="252"/>
      <c r="T55" s="252"/>
      <c r="U55" s="252"/>
      <c r="V55" s="252"/>
      <c r="W55" s="252"/>
      <c r="X55" s="252"/>
    </row>
    <row r="56" spans="1:24" ht="24.75" customHeight="1">
      <c r="A56" s="256"/>
      <c r="B56" s="256"/>
      <c r="C56" s="256"/>
      <c r="D56" s="256"/>
      <c r="E56" s="256"/>
      <c r="F56" s="256"/>
      <c r="G56" s="256"/>
      <c r="H56" s="256"/>
      <c r="I56" s="256"/>
      <c r="J56" s="256"/>
      <c r="K56" s="256"/>
      <c r="L56" s="256"/>
      <c r="M56" s="256"/>
      <c r="N56" s="256"/>
      <c r="O56" s="252"/>
      <c r="P56" s="252"/>
      <c r="Q56" s="252"/>
      <c r="R56" s="252"/>
      <c r="S56" s="252"/>
      <c r="T56" s="252"/>
      <c r="U56" s="252"/>
      <c r="V56" s="252"/>
      <c r="W56" s="252"/>
      <c r="X56" s="252"/>
    </row>
    <row r="57" spans="1:24" ht="24.75" customHeight="1">
      <c r="A57" s="256"/>
      <c r="B57" s="256"/>
      <c r="C57" s="256"/>
      <c r="D57" s="256"/>
      <c r="E57" s="256"/>
      <c r="F57" s="256"/>
      <c r="G57" s="256"/>
      <c r="H57" s="256"/>
      <c r="I57" s="256"/>
      <c r="J57" s="256"/>
      <c r="K57" s="256"/>
      <c r="L57" s="256"/>
      <c r="M57" s="256"/>
      <c r="N57" s="256"/>
      <c r="O57" s="252"/>
      <c r="P57" s="252"/>
      <c r="Q57" s="252"/>
      <c r="R57" s="252"/>
      <c r="S57" s="252"/>
      <c r="T57" s="252"/>
      <c r="U57" s="252"/>
      <c r="V57" s="252"/>
      <c r="W57" s="252"/>
      <c r="X57" s="252"/>
    </row>
    <row r="58" spans="1:24" ht="15.75" customHeight="1">
      <c r="A58" s="255"/>
      <c r="B58" s="256"/>
      <c r="C58" s="255"/>
      <c r="D58" s="255"/>
      <c r="E58" s="256"/>
      <c r="F58" s="256"/>
      <c r="G58" s="256"/>
      <c r="H58" s="256"/>
      <c r="I58" s="256"/>
      <c r="J58" s="256"/>
      <c r="K58" s="256"/>
      <c r="L58" s="256"/>
      <c r="M58" s="256"/>
      <c r="N58" s="256"/>
      <c r="O58" s="252"/>
      <c r="P58" s="252"/>
      <c r="Q58" s="252"/>
      <c r="R58" s="252"/>
      <c r="S58" s="252"/>
      <c r="T58" s="252"/>
      <c r="U58" s="252"/>
      <c r="V58" s="252"/>
      <c r="W58" s="252"/>
      <c r="X58" s="252"/>
    </row>
    <row r="59" spans="1:24" ht="15.75" customHeight="1">
      <c r="A59" s="255"/>
      <c r="B59" s="256"/>
      <c r="C59" s="255"/>
      <c r="D59" s="255"/>
      <c r="E59" s="256"/>
      <c r="F59" s="256"/>
      <c r="G59" s="256"/>
      <c r="H59" s="256"/>
      <c r="I59" s="256"/>
      <c r="J59" s="256"/>
      <c r="K59" s="256"/>
      <c r="L59" s="256"/>
      <c r="M59" s="256"/>
      <c r="N59" s="256"/>
      <c r="O59" s="252"/>
      <c r="P59" s="252"/>
      <c r="Q59" s="252"/>
      <c r="R59" s="252"/>
      <c r="S59" s="252"/>
      <c r="T59" s="252"/>
      <c r="U59" s="252"/>
      <c r="V59" s="252"/>
      <c r="W59" s="252"/>
      <c r="X59" s="252"/>
    </row>
    <row r="60" spans="1:24" ht="15.75" customHeight="1">
      <c r="A60" s="255"/>
      <c r="B60" s="256"/>
      <c r="C60" s="255"/>
      <c r="D60" s="255"/>
      <c r="E60" s="256"/>
      <c r="F60" s="256"/>
      <c r="G60" s="256"/>
      <c r="H60" s="256"/>
      <c r="I60" s="256"/>
      <c r="J60" s="256"/>
      <c r="K60" s="256"/>
      <c r="L60" s="256"/>
      <c r="M60" s="256"/>
      <c r="N60" s="256"/>
      <c r="O60" s="252"/>
      <c r="P60" s="252"/>
      <c r="Q60" s="252"/>
      <c r="R60" s="252"/>
      <c r="S60" s="252"/>
      <c r="T60" s="252"/>
      <c r="U60" s="252"/>
      <c r="V60" s="252"/>
      <c r="W60" s="252"/>
      <c r="X60" s="252"/>
    </row>
    <row r="61" spans="1:24" ht="15.75" customHeight="1">
      <c r="A61" s="255"/>
      <c r="B61" s="256"/>
      <c r="C61" s="255"/>
      <c r="D61" s="255"/>
      <c r="E61" s="252"/>
      <c r="F61" s="252"/>
      <c r="G61" s="252"/>
      <c r="H61" s="252"/>
      <c r="I61" s="252"/>
      <c r="J61" s="252"/>
      <c r="K61" s="252"/>
      <c r="L61" s="252"/>
      <c r="M61" s="252"/>
      <c r="N61" s="252"/>
      <c r="O61" s="252"/>
      <c r="P61" s="252"/>
      <c r="Q61" s="252"/>
      <c r="R61" s="252"/>
      <c r="S61" s="252"/>
      <c r="T61" s="252"/>
      <c r="U61" s="252"/>
      <c r="V61" s="252"/>
      <c r="W61" s="252"/>
      <c r="X61" s="252"/>
    </row>
    <row r="62" spans="1:24" ht="15.75" customHeight="1">
      <c r="A62" s="254"/>
      <c r="B62" s="252"/>
      <c r="C62" s="253"/>
      <c r="D62" s="253"/>
      <c r="E62" s="252"/>
      <c r="F62" s="252"/>
      <c r="G62" s="252"/>
      <c r="H62" s="252"/>
      <c r="I62" s="252"/>
      <c r="J62" s="252"/>
      <c r="K62" s="252"/>
      <c r="L62" s="252"/>
      <c r="M62" s="252"/>
      <c r="N62" s="252"/>
      <c r="O62" s="252"/>
      <c r="P62" s="252"/>
      <c r="Q62" s="252"/>
      <c r="R62" s="252"/>
      <c r="S62" s="252"/>
      <c r="T62" s="252"/>
      <c r="U62" s="252"/>
      <c r="V62" s="252"/>
      <c r="W62" s="252"/>
      <c r="X62" s="252"/>
    </row>
    <row r="63" spans="1:24" ht="15.75" customHeight="1">
      <c r="A63" s="254"/>
      <c r="B63" s="252"/>
      <c r="C63" s="253"/>
      <c r="D63" s="253"/>
      <c r="E63" s="252"/>
      <c r="F63" s="252"/>
      <c r="G63" s="252"/>
      <c r="H63" s="252"/>
      <c r="I63" s="252"/>
      <c r="J63" s="252"/>
      <c r="K63" s="252"/>
      <c r="L63" s="252"/>
      <c r="M63" s="252"/>
      <c r="N63" s="252"/>
      <c r="O63" s="252"/>
      <c r="P63" s="252"/>
      <c r="Q63" s="252"/>
      <c r="R63" s="252"/>
      <c r="S63" s="252"/>
      <c r="T63" s="252"/>
      <c r="U63" s="252"/>
      <c r="V63" s="252"/>
      <c r="W63" s="252"/>
      <c r="X63" s="252"/>
    </row>
    <row r="64" spans="1:24" ht="15.75" customHeight="1">
      <c r="A64" s="254"/>
      <c r="B64" s="252"/>
      <c r="C64" s="253"/>
      <c r="D64" s="253"/>
      <c r="E64" s="252"/>
      <c r="F64" s="252"/>
      <c r="G64" s="252"/>
      <c r="H64" s="252"/>
      <c r="I64" s="252"/>
      <c r="J64" s="252"/>
      <c r="K64" s="252"/>
      <c r="L64" s="252"/>
      <c r="M64" s="252"/>
      <c r="N64" s="252"/>
      <c r="O64" s="252"/>
      <c r="P64" s="252"/>
      <c r="Q64" s="252"/>
      <c r="R64" s="252"/>
      <c r="S64" s="252"/>
      <c r="T64" s="252"/>
      <c r="U64" s="252"/>
      <c r="V64" s="252"/>
      <c r="W64" s="252"/>
      <c r="X64" s="252"/>
    </row>
    <row r="65" spans="1:24" ht="15.75" customHeight="1">
      <c r="A65" s="254"/>
      <c r="B65" s="252"/>
      <c r="C65" s="253"/>
      <c r="D65" s="253"/>
      <c r="E65" s="252"/>
      <c r="F65" s="252"/>
      <c r="G65" s="252"/>
      <c r="H65" s="252"/>
      <c r="I65" s="252"/>
      <c r="J65" s="252"/>
      <c r="K65" s="252"/>
      <c r="L65" s="252"/>
      <c r="M65" s="252"/>
      <c r="N65" s="252"/>
      <c r="O65" s="252"/>
      <c r="P65" s="252"/>
      <c r="Q65" s="252"/>
      <c r="R65" s="252"/>
      <c r="S65" s="252"/>
      <c r="T65" s="252"/>
      <c r="U65" s="252"/>
      <c r="V65" s="252"/>
      <c r="W65" s="252"/>
      <c r="X65" s="252"/>
    </row>
    <row r="66" spans="1:24" ht="15.75" customHeight="1">
      <c r="A66" s="254"/>
      <c r="B66" s="252"/>
      <c r="C66" s="253"/>
      <c r="D66" s="253"/>
      <c r="E66" s="252"/>
      <c r="F66" s="252"/>
      <c r="G66" s="252"/>
      <c r="H66" s="252"/>
      <c r="I66" s="252"/>
      <c r="J66" s="252"/>
      <c r="K66" s="252"/>
      <c r="L66" s="252"/>
      <c r="M66" s="252"/>
      <c r="N66" s="252"/>
      <c r="O66" s="252"/>
      <c r="P66" s="252"/>
      <c r="Q66" s="252"/>
      <c r="R66" s="252"/>
      <c r="S66" s="252"/>
      <c r="T66" s="252"/>
      <c r="U66" s="252"/>
      <c r="V66" s="252"/>
      <c r="W66" s="252"/>
      <c r="X66" s="252"/>
    </row>
    <row r="67" spans="1:24" ht="15.75" customHeight="1">
      <c r="A67" s="254"/>
      <c r="B67" s="252"/>
      <c r="C67" s="253"/>
      <c r="D67" s="253"/>
      <c r="E67" s="252"/>
      <c r="F67" s="252"/>
      <c r="G67" s="252"/>
      <c r="H67" s="252"/>
      <c r="I67" s="252"/>
      <c r="J67" s="252"/>
      <c r="K67" s="252"/>
      <c r="L67" s="252"/>
      <c r="M67" s="252"/>
      <c r="N67" s="252"/>
      <c r="O67" s="252"/>
      <c r="P67" s="252"/>
      <c r="Q67" s="252"/>
      <c r="R67" s="252"/>
      <c r="S67" s="252"/>
      <c r="T67" s="252"/>
      <c r="U67" s="252"/>
      <c r="V67" s="252"/>
      <c r="W67" s="252"/>
      <c r="X67" s="252"/>
    </row>
    <row r="68" spans="1:24" ht="15.75" customHeight="1">
      <c r="A68" s="254"/>
      <c r="B68" s="252"/>
      <c r="C68" s="253"/>
      <c r="D68" s="253"/>
      <c r="E68" s="252"/>
      <c r="F68" s="252"/>
      <c r="G68" s="252"/>
      <c r="H68" s="252"/>
      <c r="I68" s="252"/>
      <c r="J68" s="252"/>
      <c r="K68" s="252"/>
      <c r="L68" s="252"/>
      <c r="M68" s="252"/>
      <c r="N68" s="252"/>
      <c r="O68" s="252"/>
      <c r="P68" s="252"/>
      <c r="Q68" s="252"/>
      <c r="R68" s="252"/>
      <c r="S68" s="252"/>
      <c r="T68" s="252"/>
      <c r="U68" s="252"/>
      <c r="V68" s="252"/>
      <c r="W68" s="252"/>
      <c r="X68" s="252"/>
    </row>
    <row r="69" spans="1:24" ht="15.75" customHeight="1">
      <c r="A69" s="254"/>
      <c r="B69" s="252"/>
      <c r="C69" s="253"/>
      <c r="D69" s="253"/>
      <c r="E69" s="252"/>
      <c r="F69" s="252"/>
      <c r="G69" s="252"/>
      <c r="H69" s="252"/>
      <c r="I69" s="252"/>
      <c r="J69" s="252"/>
      <c r="K69" s="252"/>
      <c r="L69" s="252"/>
      <c r="M69" s="252"/>
      <c r="N69" s="252"/>
      <c r="O69" s="252"/>
      <c r="P69" s="252"/>
      <c r="Q69" s="252"/>
      <c r="R69" s="252"/>
      <c r="S69" s="252"/>
      <c r="T69" s="252"/>
      <c r="U69" s="252"/>
      <c r="V69" s="252"/>
      <c r="W69" s="252"/>
      <c r="X69" s="252"/>
    </row>
    <row r="70" spans="1:24" ht="15.75" customHeight="1">
      <c r="A70" s="254"/>
      <c r="B70" s="252"/>
      <c r="C70" s="253"/>
      <c r="D70" s="253"/>
      <c r="E70" s="252"/>
      <c r="F70" s="252"/>
      <c r="G70" s="252"/>
      <c r="H70" s="252"/>
      <c r="I70" s="252"/>
      <c r="J70" s="252"/>
      <c r="K70" s="252"/>
      <c r="L70" s="252"/>
      <c r="M70" s="252"/>
      <c r="N70" s="252"/>
      <c r="O70" s="252"/>
      <c r="P70" s="252"/>
      <c r="Q70" s="252"/>
      <c r="R70" s="252"/>
      <c r="S70" s="252"/>
      <c r="T70" s="252"/>
      <c r="U70" s="252"/>
      <c r="V70" s="252"/>
      <c r="W70" s="252"/>
      <c r="X70" s="252"/>
    </row>
    <row r="71" spans="1:24" ht="15.75" customHeight="1">
      <c r="A71" s="254"/>
      <c r="B71" s="252"/>
      <c r="C71" s="253"/>
      <c r="D71" s="253"/>
      <c r="E71" s="252"/>
      <c r="F71" s="252"/>
      <c r="G71" s="252"/>
      <c r="H71" s="252"/>
      <c r="I71" s="252"/>
      <c r="J71" s="252"/>
      <c r="K71" s="252"/>
      <c r="L71" s="252"/>
      <c r="M71" s="252"/>
      <c r="N71" s="252"/>
      <c r="O71" s="252"/>
      <c r="P71" s="252"/>
      <c r="Q71" s="252"/>
      <c r="R71" s="252"/>
      <c r="S71" s="252"/>
      <c r="T71" s="252"/>
      <c r="U71" s="252"/>
      <c r="V71" s="252"/>
      <c r="W71" s="252"/>
      <c r="X71" s="252"/>
    </row>
    <row r="72" spans="1:24" ht="15.75" customHeight="1">
      <c r="A72" s="254"/>
      <c r="B72" s="252"/>
      <c r="C72" s="253"/>
      <c r="D72" s="253"/>
      <c r="E72" s="252"/>
      <c r="F72" s="252"/>
      <c r="G72" s="252"/>
      <c r="H72" s="252"/>
      <c r="I72" s="252"/>
      <c r="J72" s="252"/>
      <c r="K72" s="252"/>
      <c r="L72" s="252"/>
      <c r="M72" s="252"/>
      <c r="N72" s="252"/>
      <c r="O72" s="252"/>
      <c r="P72" s="252"/>
      <c r="Q72" s="252"/>
      <c r="R72" s="252"/>
      <c r="S72" s="252"/>
      <c r="T72" s="252"/>
      <c r="U72" s="252"/>
      <c r="V72" s="252"/>
      <c r="W72" s="252"/>
      <c r="X72" s="252"/>
    </row>
    <row r="73" spans="1:24" ht="15.75" customHeight="1">
      <c r="A73" s="254"/>
      <c r="B73" s="252"/>
      <c r="C73" s="253"/>
      <c r="D73" s="253"/>
      <c r="E73" s="252"/>
      <c r="F73" s="252"/>
      <c r="G73" s="252"/>
      <c r="H73" s="252"/>
      <c r="I73" s="252"/>
      <c r="J73" s="252"/>
      <c r="K73" s="252"/>
      <c r="L73" s="252"/>
      <c r="M73" s="252"/>
      <c r="N73" s="252"/>
      <c r="O73" s="252"/>
      <c r="P73" s="252"/>
      <c r="Q73" s="252"/>
      <c r="R73" s="252"/>
      <c r="S73" s="252"/>
      <c r="T73" s="252"/>
      <c r="U73" s="252"/>
      <c r="V73" s="252"/>
      <c r="W73" s="252"/>
      <c r="X73" s="252"/>
    </row>
    <row r="74" spans="1:24" ht="15.75" customHeight="1">
      <c r="A74" s="254"/>
      <c r="B74" s="252"/>
      <c r="C74" s="253"/>
      <c r="D74" s="253"/>
      <c r="E74" s="252"/>
      <c r="F74" s="252"/>
      <c r="G74" s="252"/>
      <c r="H74" s="252"/>
      <c r="I74" s="252"/>
      <c r="J74" s="252"/>
      <c r="K74" s="252"/>
      <c r="L74" s="252"/>
      <c r="M74" s="252"/>
      <c r="N74" s="252"/>
      <c r="O74" s="252"/>
      <c r="P74" s="252"/>
      <c r="Q74" s="252"/>
      <c r="R74" s="252"/>
      <c r="S74" s="252"/>
      <c r="T74" s="252"/>
      <c r="U74" s="252"/>
      <c r="V74" s="252"/>
      <c r="W74" s="252"/>
      <c r="X74" s="252"/>
    </row>
    <row r="75" spans="1:24" ht="15.75" customHeight="1">
      <c r="A75" s="254"/>
      <c r="B75" s="252"/>
      <c r="C75" s="253"/>
      <c r="D75" s="253"/>
      <c r="E75" s="252"/>
      <c r="F75" s="252"/>
      <c r="G75" s="252"/>
      <c r="H75" s="252"/>
      <c r="I75" s="252"/>
      <c r="J75" s="252"/>
      <c r="K75" s="252"/>
      <c r="L75" s="252"/>
      <c r="M75" s="252"/>
      <c r="N75" s="252"/>
      <c r="O75" s="252"/>
      <c r="P75" s="252"/>
      <c r="Q75" s="252"/>
      <c r="R75" s="252"/>
      <c r="S75" s="252"/>
      <c r="T75" s="252"/>
      <c r="U75" s="252"/>
      <c r="V75" s="252"/>
      <c r="W75" s="252"/>
      <c r="X75" s="252"/>
    </row>
    <row r="76" spans="1:24" ht="15.75" customHeight="1">
      <c r="A76" s="254"/>
      <c r="B76" s="252"/>
      <c r="C76" s="253"/>
      <c r="D76" s="253"/>
      <c r="E76" s="252"/>
      <c r="F76" s="252"/>
      <c r="G76" s="252"/>
      <c r="H76" s="252"/>
      <c r="I76" s="252"/>
      <c r="J76" s="252"/>
      <c r="K76" s="252"/>
      <c r="L76" s="252"/>
      <c r="M76" s="252"/>
      <c r="N76" s="252"/>
      <c r="O76" s="252"/>
      <c r="P76" s="252"/>
      <c r="Q76" s="252"/>
      <c r="R76" s="252"/>
      <c r="S76" s="252"/>
      <c r="T76" s="252"/>
      <c r="U76" s="252"/>
      <c r="V76" s="252"/>
      <c r="W76" s="252"/>
      <c r="X76" s="252"/>
    </row>
    <row r="77" spans="1:24" ht="15.75" customHeight="1">
      <c r="A77" s="254"/>
      <c r="B77" s="252"/>
      <c r="C77" s="253"/>
      <c r="D77" s="253"/>
      <c r="E77" s="252"/>
      <c r="F77" s="252"/>
      <c r="G77" s="252"/>
      <c r="H77" s="252"/>
      <c r="I77" s="252"/>
      <c r="J77" s="252"/>
      <c r="K77" s="252"/>
      <c r="L77" s="252"/>
      <c r="M77" s="252"/>
      <c r="N77" s="252"/>
      <c r="O77" s="252"/>
      <c r="P77" s="252"/>
      <c r="Q77" s="252"/>
      <c r="R77" s="252"/>
      <c r="S77" s="252"/>
      <c r="T77" s="252"/>
      <c r="U77" s="252"/>
      <c r="V77" s="252"/>
      <c r="W77" s="252"/>
      <c r="X77" s="252"/>
    </row>
    <row r="78" spans="1:24" ht="15.75" customHeight="1">
      <c r="A78" s="254"/>
      <c r="B78" s="252"/>
      <c r="C78" s="253"/>
      <c r="D78" s="253"/>
      <c r="E78" s="252"/>
      <c r="F78" s="252"/>
      <c r="G78" s="252"/>
      <c r="H78" s="252"/>
      <c r="I78" s="252"/>
      <c r="J78" s="252"/>
      <c r="K78" s="252"/>
      <c r="L78" s="252"/>
      <c r="M78" s="252"/>
      <c r="N78" s="252"/>
      <c r="O78" s="252"/>
      <c r="P78" s="252"/>
      <c r="Q78" s="252"/>
      <c r="R78" s="252"/>
      <c r="S78" s="252"/>
      <c r="T78" s="252"/>
      <c r="U78" s="252"/>
      <c r="V78" s="252"/>
      <c r="W78" s="252"/>
      <c r="X78" s="252"/>
    </row>
    <row r="79" spans="1:24" ht="15.75" customHeight="1">
      <c r="A79" s="254"/>
      <c r="B79" s="252"/>
      <c r="C79" s="253"/>
      <c r="D79" s="253"/>
      <c r="E79" s="252"/>
      <c r="F79" s="252"/>
      <c r="G79" s="252"/>
      <c r="H79" s="252"/>
      <c r="I79" s="252"/>
      <c r="J79" s="252"/>
      <c r="K79" s="252"/>
      <c r="L79" s="252"/>
      <c r="M79" s="252"/>
      <c r="N79" s="252"/>
      <c r="O79" s="252"/>
      <c r="P79" s="252"/>
      <c r="Q79" s="252"/>
      <c r="R79" s="252"/>
      <c r="S79" s="252"/>
      <c r="T79" s="252"/>
      <c r="U79" s="252"/>
      <c r="V79" s="252"/>
      <c r="W79" s="252"/>
      <c r="X79" s="252"/>
    </row>
    <row r="80" spans="1:24" ht="15.75" customHeight="1">
      <c r="A80" s="254"/>
      <c r="B80" s="252"/>
      <c r="C80" s="253"/>
      <c r="D80" s="253"/>
      <c r="E80" s="252"/>
      <c r="F80" s="252"/>
      <c r="G80" s="252"/>
      <c r="H80" s="252"/>
      <c r="I80" s="252"/>
      <c r="J80" s="252"/>
      <c r="K80" s="252"/>
      <c r="L80" s="252"/>
      <c r="M80" s="252"/>
      <c r="N80" s="252"/>
      <c r="O80" s="252"/>
      <c r="P80" s="252"/>
      <c r="Q80" s="252"/>
      <c r="R80" s="252"/>
      <c r="S80" s="252"/>
      <c r="T80" s="252"/>
      <c r="U80" s="252"/>
      <c r="V80" s="252"/>
      <c r="W80" s="252"/>
      <c r="X80" s="252"/>
    </row>
    <row r="81" spans="1:24" ht="15.75" customHeight="1">
      <c r="A81" s="254"/>
      <c r="B81" s="252"/>
      <c r="C81" s="253"/>
      <c r="D81" s="253"/>
      <c r="E81" s="252"/>
      <c r="F81" s="252"/>
      <c r="G81" s="252"/>
      <c r="H81" s="252"/>
      <c r="I81" s="252"/>
      <c r="J81" s="252"/>
      <c r="K81" s="252"/>
      <c r="L81" s="252"/>
      <c r="M81" s="252"/>
      <c r="N81" s="252"/>
      <c r="O81" s="252"/>
      <c r="P81" s="252"/>
      <c r="Q81" s="252"/>
      <c r="R81" s="252"/>
      <c r="S81" s="252"/>
      <c r="T81" s="252"/>
      <c r="U81" s="252"/>
      <c r="V81" s="252"/>
      <c r="W81" s="252"/>
      <c r="X81" s="252"/>
    </row>
    <row r="82" spans="1:24" ht="15.75" customHeight="1">
      <c r="A82" s="254"/>
      <c r="B82" s="252"/>
      <c r="C82" s="253"/>
      <c r="D82" s="253"/>
      <c r="E82" s="252"/>
      <c r="F82" s="252"/>
      <c r="G82" s="252"/>
      <c r="H82" s="252"/>
      <c r="I82" s="252"/>
      <c r="J82" s="252"/>
      <c r="K82" s="252"/>
      <c r="L82" s="252"/>
      <c r="M82" s="252"/>
      <c r="N82" s="252"/>
      <c r="O82" s="252"/>
      <c r="P82" s="252"/>
      <c r="Q82" s="252"/>
      <c r="R82" s="252"/>
      <c r="S82" s="252"/>
      <c r="T82" s="252"/>
      <c r="U82" s="252"/>
      <c r="V82" s="252"/>
      <c r="W82" s="252"/>
      <c r="X82" s="252"/>
    </row>
    <row r="83" spans="1:24" ht="15.75" customHeight="1">
      <c r="A83" s="254"/>
      <c r="B83" s="252"/>
      <c r="C83" s="253"/>
      <c r="D83" s="253"/>
      <c r="E83" s="252"/>
      <c r="F83" s="252"/>
      <c r="G83" s="252"/>
      <c r="H83" s="252"/>
      <c r="I83" s="252"/>
      <c r="J83" s="252"/>
      <c r="K83" s="252"/>
      <c r="L83" s="252"/>
      <c r="M83" s="252"/>
      <c r="N83" s="252"/>
      <c r="O83" s="252"/>
      <c r="P83" s="252"/>
      <c r="Q83" s="252"/>
      <c r="R83" s="252"/>
      <c r="S83" s="252"/>
      <c r="T83" s="252"/>
      <c r="U83" s="252"/>
      <c r="V83" s="252"/>
      <c r="W83" s="252"/>
      <c r="X83" s="252"/>
    </row>
    <row r="84" spans="1:24" ht="15.75" customHeight="1">
      <c r="A84" s="254"/>
      <c r="B84" s="252"/>
      <c r="C84" s="253"/>
      <c r="D84" s="253"/>
      <c r="E84" s="252"/>
      <c r="F84" s="252"/>
      <c r="G84" s="252"/>
      <c r="H84" s="252"/>
      <c r="I84" s="252"/>
      <c r="J84" s="252"/>
      <c r="K84" s="252"/>
      <c r="L84" s="252"/>
      <c r="M84" s="252"/>
      <c r="N84" s="252"/>
      <c r="O84" s="252"/>
      <c r="P84" s="252"/>
      <c r="Q84" s="252"/>
      <c r="R84" s="252"/>
      <c r="S84" s="252"/>
      <c r="T84" s="252"/>
      <c r="U84" s="252"/>
      <c r="V84" s="252"/>
      <c r="W84" s="252"/>
      <c r="X84" s="252"/>
    </row>
    <row r="85" spans="1:24" ht="15.75" customHeight="1">
      <c r="A85" s="254"/>
      <c r="B85" s="252"/>
      <c r="C85" s="253"/>
      <c r="D85" s="253"/>
      <c r="E85" s="252"/>
      <c r="F85" s="252"/>
      <c r="G85" s="252"/>
      <c r="H85" s="252"/>
      <c r="I85" s="252"/>
      <c r="J85" s="252"/>
      <c r="K85" s="252"/>
      <c r="L85" s="252"/>
      <c r="M85" s="252"/>
      <c r="N85" s="252"/>
      <c r="O85" s="252"/>
      <c r="P85" s="252"/>
      <c r="Q85" s="252"/>
      <c r="R85" s="252"/>
      <c r="S85" s="252"/>
      <c r="T85" s="252"/>
      <c r="U85" s="252"/>
      <c r="V85" s="252"/>
      <c r="W85" s="252"/>
      <c r="X85" s="252"/>
    </row>
    <row r="86" spans="1:24" ht="15.75" customHeight="1">
      <c r="A86" s="254"/>
      <c r="B86" s="252"/>
      <c r="C86" s="253"/>
      <c r="D86" s="253"/>
      <c r="E86" s="252"/>
      <c r="F86" s="252"/>
      <c r="G86" s="252"/>
      <c r="H86" s="252"/>
      <c r="I86" s="252"/>
      <c r="J86" s="252"/>
      <c r="K86" s="252"/>
      <c r="L86" s="252"/>
      <c r="M86" s="252"/>
      <c r="N86" s="252"/>
      <c r="O86" s="252"/>
      <c r="P86" s="252"/>
      <c r="Q86" s="252"/>
      <c r="R86" s="252"/>
      <c r="S86" s="252"/>
      <c r="T86" s="252"/>
      <c r="U86" s="252"/>
      <c r="V86" s="252"/>
      <c r="W86" s="252"/>
      <c r="X86" s="252"/>
    </row>
    <row r="87" spans="1:24" ht="15.75" customHeight="1">
      <c r="A87" s="254"/>
      <c r="B87" s="252"/>
      <c r="C87" s="253"/>
      <c r="D87" s="253"/>
      <c r="E87" s="252"/>
      <c r="F87" s="252"/>
      <c r="G87" s="252"/>
      <c r="H87" s="252"/>
      <c r="I87" s="252"/>
      <c r="J87" s="252"/>
      <c r="K87" s="252"/>
      <c r="L87" s="252"/>
      <c r="M87" s="252"/>
      <c r="N87" s="252"/>
      <c r="O87" s="252"/>
      <c r="P87" s="252"/>
      <c r="Q87" s="252"/>
      <c r="R87" s="252"/>
      <c r="S87" s="252"/>
      <c r="T87" s="252"/>
      <c r="U87" s="252"/>
      <c r="V87" s="252"/>
      <c r="W87" s="252"/>
      <c r="X87" s="252"/>
    </row>
    <row r="88" spans="1:24" ht="15.75" customHeight="1">
      <c r="A88" s="254"/>
      <c r="B88" s="252"/>
      <c r="C88" s="253"/>
      <c r="D88" s="253"/>
      <c r="E88" s="252"/>
      <c r="F88" s="252"/>
      <c r="G88" s="252"/>
      <c r="H88" s="252"/>
      <c r="I88" s="252"/>
      <c r="J88" s="252"/>
      <c r="K88" s="252"/>
      <c r="L88" s="252"/>
      <c r="M88" s="252"/>
      <c r="N88" s="252"/>
      <c r="O88" s="252"/>
      <c r="P88" s="252"/>
      <c r="Q88" s="252"/>
      <c r="R88" s="252"/>
      <c r="S88" s="252"/>
      <c r="T88" s="252"/>
      <c r="U88" s="252"/>
      <c r="V88" s="252"/>
      <c r="W88" s="252"/>
      <c r="X88" s="252"/>
    </row>
    <row r="89" spans="1:24" ht="15.75" customHeight="1">
      <c r="A89" s="254"/>
      <c r="B89" s="252"/>
      <c r="C89" s="253"/>
      <c r="D89" s="253"/>
      <c r="E89" s="252"/>
      <c r="F89" s="252"/>
      <c r="G89" s="252"/>
      <c r="H89" s="252"/>
      <c r="I89" s="252"/>
      <c r="J89" s="252"/>
      <c r="K89" s="252"/>
      <c r="L89" s="252"/>
      <c r="M89" s="252"/>
      <c r="N89" s="252"/>
      <c r="O89" s="252"/>
      <c r="P89" s="252"/>
      <c r="Q89" s="252"/>
      <c r="R89" s="252"/>
      <c r="S89" s="252"/>
      <c r="T89" s="252"/>
      <c r="U89" s="252"/>
      <c r="V89" s="252"/>
      <c r="W89" s="252"/>
      <c r="X89" s="252"/>
    </row>
    <row r="90" spans="1:24" ht="15.75" customHeight="1">
      <c r="A90" s="254"/>
      <c r="B90" s="252"/>
      <c r="C90" s="253"/>
      <c r="D90" s="253"/>
      <c r="E90" s="252"/>
      <c r="F90" s="252"/>
      <c r="G90" s="252"/>
      <c r="H90" s="252"/>
      <c r="I90" s="252"/>
      <c r="J90" s="252"/>
      <c r="K90" s="252"/>
      <c r="L90" s="252"/>
      <c r="M90" s="252"/>
      <c r="N90" s="252"/>
      <c r="O90" s="252"/>
      <c r="P90" s="252"/>
      <c r="Q90" s="252"/>
      <c r="R90" s="252"/>
      <c r="S90" s="252"/>
      <c r="T90" s="252"/>
      <c r="U90" s="252"/>
      <c r="V90" s="252"/>
      <c r="W90" s="252"/>
      <c r="X90" s="252"/>
    </row>
    <row r="91" spans="1:24" ht="15.75" customHeight="1">
      <c r="A91" s="254"/>
      <c r="B91" s="252"/>
      <c r="C91" s="253"/>
      <c r="D91" s="253"/>
      <c r="E91" s="252"/>
      <c r="F91" s="252"/>
      <c r="G91" s="252"/>
      <c r="H91" s="252"/>
      <c r="I91" s="252"/>
      <c r="J91" s="252"/>
      <c r="K91" s="252"/>
      <c r="L91" s="252"/>
      <c r="M91" s="252"/>
      <c r="N91" s="252"/>
      <c r="O91" s="252"/>
      <c r="P91" s="252"/>
      <c r="Q91" s="252"/>
      <c r="R91" s="252"/>
      <c r="S91" s="252"/>
      <c r="T91" s="252"/>
      <c r="U91" s="252"/>
      <c r="V91" s="252"/>
      <c r="W91" s="252"/>
      <c r="X91" s="252"/>
    </row>
    <row r="92" spans="1:24" ht="15.75" customHeight="1">
      <c r="A92" s="254"/>
      <c r="B92" s="252"/>
      <c r="C92" s="253"/>
      <c r="D92" s="253"/>
      <c r="E92" s="252"/>
      <c r="F92" s="252"/>
      <c r="G92" s="252"/>
      <c r="H92" s="252"/>
      <c r="I92" s="252"/>
      <c r="J92" s="252"/>
      <c r="K92" s="252"/>
      <c r="L92" s="252"/>
      <c r="M92" s="252"/>
      <c r="N92" s="252"/>
      <c r="O92" s="252"/>
      <c r="P92" s="252"/>
      <c r="Q92" s="252"/>
      <c r="R92" s="252"/>
      <c r="S92" s="252"/>
      <c r="T92" s="252"/>
      <c r="U92" s="252"/>
      <c r="V92" s="252"/>
      <c r="W92" s="252"/>
      <c r="X92" s="252"/>
    </row>
    <row r="93" spans="1:24" ht="15.75" customHeight="1">
      <c r="A93" s="254"/>
      <c r="B93" s="252"/>
      <c r="C93" s="253"/>
      <c r="D93" s="253"/>
      <c r="E93" s="252"/>
      <c r="F93" s="252"/>
      <c r="G93" s="252"/>
      <c r="H93" s="252"/>
      <c r="I93" s="252"/>
      <c r="J93" s="252"/>
      <c r="K93" s="252"/>
      <c r="L93" s="252"/>
      <c r="M93" s="252"/>
      <c r="N93" s="252"/>
      <c r="O93" s="252"/>
      <c r="P93" s="252"/>
      <c r="Q93" s="252"/>
      <c r="R93" s="252"/>
      <c r="S93" s="252"/>
      <c r="T93" s="252"/>
      <c r="U93" s="252"/>
      <c r="V93" s="252"/>
      <c r="W93" s="252"/>
      <c r="X93" s="252"/>
    </row>
    <row r="94" spans="1:24" ht="15.75" customHeight="1">
      <c r="A94" s="254"/>
      <c r="B94" s="252"/>
      <c r="C94" s="253"/>
      <c r="D94" s="253"/>
      <c r="E94" s="252"/>
      <c r="F94" s="252"/>
      <c r="G94" s="252"/>
      <c r="H94" s="252"/>
      <c r="I94" s="252"/>
      <c r="J94" s="252"/>
      <c r="K94" s="252"/>
      <c r="L94" s="252"/>
      <c r="M94" s="252"/>
      <c r="N94" s="252"/>
      <c r="O94" s="252"/>
      <c r="P94" s="252"/>
      <c r="Q94" s="252"/>
      <c r="R94" s="252"/>
      <c r="S94" s="252"/>
      <c r="T94" s="252"/>
      <c r="U94" s="252"/>
      <c r="V94" s="252"/>
      <c r="W94" s="252"/>
      <c r="X94" s="252"/>
    </row>
    <row r="95" spans="1:24" ht="15.75" customHeight="1">
      <c r="A95" s="254"/>
      <c r="B95" s="252"/>
      <c r="C95" s="253"/>
      <c r="D95" s="253"/>
      <c r="E95" s="252"/>
      <c r="F95" s="252"/>
      <c r="G95" s="252"/>
      <c r="H95" s="252"/>
      <c r="I95" s="252"/>
      <c r="J95" s="252"/>
      <c r="K95" s="252"/>
      <c r="L95" s="252"/>
      <c r="M95" s="252"/>
      <c r="N95" s="252"/>
      <c r="O95" s="252"/>
      <c r="P95" s="252"/>
      <c r="Q95" s="252"/>
      <c r="R95" s="252"/>
      <c r="S95" s="252"/>
      <c r="T95" s="252"/>
      <c r="U95" s="252"/>
      <c r="V95" s="252"/>
      <c r="W95" s="252"/>
      <c r="X95" s="252"/>
    </row>
    <row r="96" spans="1:24" ht="15.75" customHeight="1">
      <c r="A96" s="254"/>
      <c r="B96" s="252"/>
      <c r="C96" s="253"/>
      <c r="D96" s="253"/>
      <c r="E96" s="252"/>
      <c r="F96" s="252"/>
      <c r="G96" s="252"/>
      <c r="H96" s="252"/>
      <c r="I96" s="252"/>
      <c r="J96" s="252"/>
      <c r="K96" s="252"/>
      <c r="L96" s="252"/>
      <c r="M96" s="252"/>
      <c r="N96" s="252"/>
      <c r="O96" s="252"/>
      <c r="P96" s="252"/>
      <c r="Q96" s="252"/>
      <c r="R96" s="252"/>
      <c r="S96" s="252"/>
      <c r="T96" s="252"/>
      <c r="U96" s="252"/>
      <c r="V96" s="252"/>
      <c r="W96" s="252"/>
      <c r="X96" s="252"/>
    </row>
    <row r="97" spans="1:24" ht="15.75" customHeight="1">
      <c r="A97" s="254"/>
      <c r="B97" s="252"/>
      <c r="C97" s="253"/>
      <c r="D97" s="253"/>
      <c r="E97" s="252"/>
      <c r="F97" s="252"/>
      <c r="G97" s="252"/>
      <c r="H97" s="252"/>
      <c r="I97" s="252"/>
      <c r="J97" s="252"/>
      <c r="K97" s="252"/>
      <c r="L97" s="252"/>
      <c r="M97" s="252"/>
      <c r="N97" s="252"/>
      <c r="O97" s="252"/>
      <c r="P97" s="252"/>
      <c r="Q97" s="252"/>
      <c r="R97" s="252"/>
      <c r="S97" s="252"/>
      <c r="T97" s="252"/>
      <c r="U97" s="252"/>
      <c r="V97" s="252"/>
      <c r="W97" s="252"/>
      <c r="X97" s="252"/>
    </row>
    <row r="98" spans="1:24" ht="15.75" customHeight="1">
      <c r="A98" s="254"/>
      <c r="B98" s="252"/>
      <c r="C98" s="253"/>
      <c r="D98" s="253"/>
      <c r="E98" s="252"/>
      <c r="F98" s="252"/>
      <c r="G98" s="252"/>
      <c r="H98" s="252"/>
      <c r="I98" s="252"/>
      <c r="J98" s="252"/>
      <c r="K98" s="252"/>
      <c r="L98" s="252"/>
      <c r="M98" s="252"/>
      <c r="N98" s="252"/>
      <c r="O98" s="252"/>
      <c r="P98" s="252"/>
      <c r="Q98" s="252"/>
      <c r="R98" s="252"/>
      <c r="S98" s="252"/>
      <c r="T98" s="252"/>
      <c r="U98" s="252"/>
      <c r="V98" s="252"/>
      <c r="W98" s="252"/>
      <c r="X98" s="252"/>
    </row>
    <row r="99" spans="1:24" ht="15.75" customHeight="1">
      <c r="A99" s="254"/>
      <c r="B99" s="252"/>
      <c r="C99" s="253"/>
      <c r="D99" s="253"/>
      <c r="E99" s="252"/>
      <c r="F99" s="252"/>
      <c r="G99" s="252"/>
      <c r="H99" s="252"/>
      <c r="I99" s="252"/>
      <c r="J99" s="252"/>
      <c r="K99" s="252"/>
      <c r="L99" s="252"/>
      <c r="M99" s="252"/>
      <c r="N99" s="252"/>
      <c r="O99" s="252"/>
      <c r="P99" s="252"/>
      <c r="Q99" s="252"/>
      <c r="R99" s="252"/>
      <c r="S99" s="252"/>
      <c r="T99" s="252"/>
      <c r="U99" s="252"/>
      <c r="V99" s="252"/>
      <c r="W99" s="252"/>
      <c r="X99" s="252"/>
    </row>
    <row r="100" spans="1:24" ht="15.75" customHeight="1">
      <c r="A100" s="254"/>
      <c r="B100" s="252"/>
      <c r="C100" s="253"/>
      <c r="D100" s="253"/>
      <c r="E100" s="252"/>
      <c r="F100" s="252"/>
      <c r="G100" s="252"/>
      <c r="H100" s="252"/>
      <c r="I100" s="252"/>
      <c r="J100" s="252"/>
      <c r="K100" s="252"/>
      <c r="L100" s="252"/>
      <c r="M100" s="252"/>
      <c r="N100" s="252"/>
      <c r="O100" s="252"/>
      <c r="P100" s="252"/>
      <c r="Q100" s="252"/>
      <c r="R100" s="252"/>
      <c r="S100" s="252"/>
      <c r="T100" s="252"/>
      <c r="U100" s="252"/>
      <c r="V100" s="252"/>
      <c r="W100" s="252"/>
      <c r="X100" s="252"/>
    </row>
    <row r="101" spans="1:24" ht="15.75" customHeight="1">
      <c r="A101" s="254"/>
      <c r="B101" s="252"/>
      <c r="C101" s="253"/>
      <c r="D101" s="253"/>
      <c r="E101" s="252"/>
      <c r="F101" s="252"/>
      <c r="G101" s="252"/>
      <c r="H101" s="252"/>
      <c r="I101" s="252"/>
      <c r="J101" s="252"/>
      <c r="K101" s="252"/>
      <c r="L101" s="252"/>
      <c r="M101" s="252"/>
      <c r="N101" s="252"/>
      <c r="O101" s="252"/>
      <c r="P101" s="252"/>
      <c r="Q101" s="252"/>
      <c r="R101" s="252"/>
      <c r="S101" s="252"/>
      <c r="T101" s="252"/>
      <c r="U101" s="252"/>
      <c r="V101" s="252"/>
      <c r="W101" s="252"/>
      <c r="X101" s="252"/>
    </row>
    <row r="102" spans="1:24" ht="15.75" customHeight="1">
      <c r="A102" s="254"/>
      <c r="B102" s="252"/>
      <c r="C102" s="253"/>
      <c r="D102" s="253"/>
      <c r="E102" s="252"/>
      <c r="F102" s="252"/>
      <c r="G102" s="252"/>
      <c r="H102" s="252"/>
      <c r="I102" s="252"/>
      <c r="J102" s="252"/>
      <c r="K102" s="252"/>
      <c r="L102" s="252"/>
      <c r="M102" s="252"/>
      <c r="N102" s="252"/>
      <c r="O102" s="252"/>
      <c r="P102" s="252"/>
      <c r="Q102" s="252"/>
      <c r="R102" s="252"/>
      <c r="S102" s="252"/>
      <c r="T102" s="252"/>
      <c r="U102" s="252"/>
      <c r="V102" s="252"/>
      <c r="W102" s="252"/>
      <c r="X102" s="252"/>
    </row>
    <row r="103" spans="1:24" ht="15.75" customHeight="1">
      <c r="A103" s="254"/>
      <c r="B103" s="252"/>
      <c r="C103" s="253"/>
      <c r="D103" s="253"/>
      <c r="E103" s="252"/>
      <c r="F103" s="252"/>
      <c r="G103" s="252"/>
      <c r="H103" s="252"/>
      <c r="I103" s="252"/>
      <c r="J103" s="252"/>
      <c r="K103" s="252"/>
      <c r="L103" s="252"/>
      <c r="M103" s="252"/>
      <c r="N103" s="252"/>
      <c r="O103" s="252"/>
      <c r="P103" s="252"/>
      <c r="Q103" s="252"/>
      <c r="R103" s="252"/>
      <c r="S103" s="252"/>
      <c r="T103" s="252"/>
      <c r="U103" s="252"/>
      <c r="V103" s="252"/>
      <c r="W103" s="252"/>
      <c r="X103" s="252"/>
    </row>
    <row r="104" spans="1:24" ht="15.75" customHeight="1">
      <c r="A104" s="254"/>
      <c r="B104" s="252"/>
      <c r="C104" s="253"/>
      <c r="D104" s="253"/>
      <c r="E104" s="252"/>
      <c r="F104" s="252"/>
      <c r="G104" s="252"/>
      <c r="H104" s="252"/>
      <c r="I104" s="252"/>
      <c r="J104" s="252"/>
      <c r="K104" s="252"/>
      <c r="L104" s="252"/>
      <c r="M104" s="252"/>
      <c r="N104" s="252"/>
      <c r="O104" s="252"/>
      <c r="P104" s="252"/>
      <c r="Q104" s="252"/>
      <c r="R104" s="252"/>
      <c r="S104" s="252"/>
      <c r="T104" s="252"/>
      <c r="U104" s="252"/>
      <c r="V104" s="252"/>
      <c r="W104" s="252"/>
      <c r="X104" s="252"/>
    </row>
    <row r="105" spans="1:24" ht="15.75" customHeight="1">
      <c r="A105" s="254"/>
      <c r="B105" s="252"/>
      <c r="C105" s="253"/>
      <c r="D105" s="253"/>
      <c r="E105" s="252"/>
      <c r="F105" s="252"/>
      <c r="G105" s="252"/>
      <c r="H105" s="252"/>
      <c r="I105" s="252"/>
      <c r="J105" s="252"/>
      <c r="K105" s="252"/>
      <c r="L105" s="252"/>
      <c r="M105" s="252"/>
      <c r="N105" s="252"/>
      <c r="O105" s="252"/>
      <c r="P105" s="252"/>
      <c r="Q105" s="252"/>
      <c r="R105" s="252"/>
      <c r="S105" s="252"/>
      <c r="T105" s="252"/>
      <c r="U105" s="252"/>
      <c r="V105" s="252"/>
      <c r="W105" s="252"/>
      <c r="X105" s="252"/>
    </row>
    <row r="106" spans="1:24" ht="15.75" customHeight="1">
      <c r="A106" s="254"/>
      <c r="B106" s="252"/>
      <c r="C106" s="253"/>
      <c r="D106" s="253"/>
      <c r="E106" s="252"/>
      <c r="F106" s="252"/>
      <c r="G106" s="252"/>
      <c r="H106" s="252"/>
      <c r="I106" s="252"/>
      <c r="J106" s="252"/>
      <c r="K106" s="252"/>
      <c r="L106" s="252"/>
      <c r="M106" s="252"/>
      <c r="N106" s="252"/>
      <c r="O106" s="252"/>
      <c r="P106" s="252"/>
      <c r="Q106" s="252"/>
      <c r="R106" s="252"/>
      <c r="S106" s="252"/>
      <c r="T106" s="252"/>
      <c r="U106" s="252"/>
      <c r="V106" s="252"/>
      <c r="W106" s="252"/>
      <c r="X106" s="252"/>
    </row>
    <row r="107" spans="1:24" ht="15.75" customHeight="1">
      <c r="A107" s="254"/>
      <c r="B107" s="252"/>
      <c r="C107" s="253"/>
      <c r="D107" s="253"/>
      <c r="E107" s="252"/>
      <c r="F107" s="252"/>
      <c r="G107" s="252"/>
      <c r="H107" s="252"/>
      <c r="I107" s="252"/>
      <c r="J107" s="252"/>
      <c r="K107" s="252"/>
      <c r="L107" s="252"/>
      <c r="M107" s="252"/>
      <c r="N107" s="252"/>
      <c r="O107" s="252"/>
      <c r="P107" s="252"/>
      <c r="Q107" s="252"/>
      <c r="R107" s="252"/>
      <c r="S107" s="252"/>
      <c r="T107" s="252"/>
      <c r="U107" s="252"/>
      <c r="V107" s="252"/>
      <c r="W107" s="252"/>
      <c r="X107" s="252"/>
    </row>
    <row r="108" spans="1:24" ht="15.75" customHeight="1">
      <c r="A108" s="254"/>
      <c r="B108" s="252"/>
      <c r="C108" s="253"/>
      <c r="D108" s="253"/>
      <c r="E108" s="252"/>
      <c r="F108" s="252"/>
      <c r="G108" s="252"/>
      <c r="H108" s="252"/>
      <c r="I108" s="252"/>
      <c r="J108" s="252"/>
      <c r="K108" s="252"/>
      <c r="L108" s="252"/>
      <c r="M108" s="252"/>
      <c r="N108" s="252"/>
      <c r="O108" s="252"/>
      <c r="P108" s="252"/>
      <c r="Q108" s="252"/>
      <c r="R108" s="252"/>
      <c r="S108" s="252"/>
      <c r="T108" s="252"/>
      <c r="U108" s="252"/>
      <c r="V108" s="252"/>
      <c r="W108" s="252"/>
      <c r="X108" s="252"/>
    </row>
    <row r="109" spans="1:24" ht="15.75" customHeight="1">
      <c r="A109" s="254"/>
      <c r="B109" s="252"/>
      <c r="C109" s="253"/>
      <c r="D109" s="253"/>
      <c r="E109" s="252"/>
      <c r="F109" s="252"/>
      <c r="G109" s="252"/>
      <c r="H109" s="252"/>
      <c r="I109" s="252"/>
      <c r="J109" s="252"/>
      <c r="K109" s="252"/>
      <c r="L109" s="252"/>
      <c r="M109" s="252"/>
      <c r="N109" s="252"/>
      <c r="O109" s="252"/>
      <c r="P109" s="252"/>
      <c r="Q109" s="252"/>
      <c r="R109" s="252"/>
      <c r="S109" s="252"/>
      <c r="T109" s="252"/>
      <c r="U109" s="252"/>
      <c r="V109" s="252"/>
      <c r="W109" s="252"/>
      <c r="X109" s="252"/>
    </row>
    <row r="110" spans="1:24" ht="15.75" customHeight="1">
      <c r="A110" s="254"/>
      <c r="B110" s="252"/>
      <c r="C110" s="253"/>
      <c r="D110" s="253"/>
      <c r="E110" s="252"/>
      <c r="F110" s="252"/>
      <c r="G110" s="252"/>
      <c r="H110" s="252"/>
      <c r="I110" s="252"/>
      <c r="J110" s="252"/>
      <c r="K110" s="252"/>
      <c r="L110" s="252"/>
      <c r="M110" s="252"/>
      <c r="N110" s="252"/>
      <c r="O110" s="252"/>
      <c r="P110" s="252"/>
      <c r="Q110" s="252"/>
      <c r="R110" s="252"/>
      <c r="S110" s="252"/>
      <c r="T110" s="252"/>
      <c r="U110" s="252"/>
      <c r="V110" s="252"/>
      <c r="W110" s="252"/>
      <c r="X110" s="252"/>
    </row>
    <row r="111" spans="1:24" ht="15.75" customHeight="1">
      <c r="A111" s="254"/>
      <c r="B111" s="252"/>
      <c r="C111" s="253"/>
      <c r="D111" s="253"/>
      <c r="E111" s="252"/>
      <c r="F111" s="252"/>
      <c r="G111" s="252"/>
      <c r="H111" s="252"/>
      <c r="I111" s="252"/>
      <c r="J111" s="252"/>
      <c r="K111" s="252"/>
      <c r="L111" s="252"/>
      <c r="M111" s="252"/>
      <c r="N111" s="252"/>
      <c r="O111" s="252"/>
      <c r="P111" s="252"/>
      <c r="Q111" s="252"/>
      <c r="R111" s="252"/>
      <c r="S111" s="252"/>
      <c r="T111" s="252"/>
      <c r="U111" s="252"/>
      <c r="V111" s="252"/>
      <c r="W111" s="252"/>
      <c r="X111" s="252"/>
    </row>
    <row r="112" spans="1:24" ht="15.75" customHeight="1">
      <c r="A112" s="254"/>
      <c r="B112" s="252"/>
      <c r="C112" s="253"/>
      <c r="D112" s="253"/>
      <c r="E112" s="252"/>
      <c r="F112" s="252"/>
      <c r="G112" s="252"/>
      <c r="H112" s="252"/>
      <c r="I112" s="252"/>
      <c r="J112" s="252"/>
      <c r="K112" s="252"/>
      <c r="L112" s="252"/>
      <c r="M112" s="252"/>
      <c r="N112" s="252"/>
      <c r="O112" s="252"/>
      <c r="P112" s="252"/>
      <c r="Q112" s="252"/>
      <c r="R112" s="252"/>
      <c r="S112" s="252"/>
      <c r="T112" s="252"/>
      <c r="U112" s="252"/>
      <c r="V112" s="252"/>
      <c r="W112" s="252"/>
      <c r="X112" s="252"/>
    </row>
    <row r="113" spans="1:24" ht="15.75" customHeight="1">
      <c r="A113" s="254"/>
      <c r="B113" s="252"/>
      <c r="C113" s="253"/>
      <c r="D113" s="253"/>
      <c r="E113" s="252"/>
      <c r="F113" s="252"/>
      <c r="G113" s="252"/>
      <c r="H113" s="252"/>
      <c r="I113" s="252"/>
      <c r="J113" s="252"/>
      <c r="K113" s="252"/>
      <c r="L113" s="252"/>
      <c r="M113" s="252"/>
      <c r="N113" s="252"/>
      <c r="O113" s="252"/>
      <c r="P113" s="252"/>
      <c r="Q113" s="252"/>
      <c r="R113" s="252"/>
      <c r="S113" s="252"/>
      <c r="T113" s="252"/>
      <c r="U113" s="252"/>
      <c r="V113" s="252"/>
      <c r="W113" s="252"/>
      <c r="X113" s="252"/>
    </row>
    <row r="114" spans="1:24" ht="15.75" customHeight="1">
      <c r="A114" s="254"/>
      <c r="B114" s="252"/>
      <c r="C114" s="253"/>
      <c r="D114" s="253"/>
      <c r="E114" s="252"/>
      <c r="F114" s="252"/>
      <c r="G114" s="252"/>
      <c r="H114" s="252"/>
      <c r="I114" s="252"/>
      <c r="J114" s="252"/>
      <c r="K114" s="252"/>
      <c r="L114" s="252"/>
      <c r="M114" s="252"/>
      <c r="N114" s="252"/>
      <c r="O114" s="252"/>
      <c r="P114" s="252"/>
      <c r="Q114" s="252"/>
      <c r="R114" s="252"/>
      <c r="S114" s="252"/>
      <c r="T114" s="252"/>
      <c r="U114" s="252"/>
      <c r="V114" s="252"/>
      <c r="W114" s="252"/>
      <c r="X114" s="252"/>
    </row>
    <row r="115" spans="1:24" ht="15.75" customHeight="1">
      <c r="A115" s="254"/>
      <c r="B115" s="252"/>
      <c r="C115" s="253"/>
      <c r="D115" s="253"/>
      <c r="E115" s="252"/>
      <c r="F115" s="252"/>
      <c r="G115" s="252"/>
      <c r="H115" s="252"/>
      <c r="I115" s="252"/>
      <c r="J115" s="252"/>
      <c r="K115" s="252"/>
      <c r="L115" s="252"/>
      <c r="M115" s="252"/>
      <c r="N115" s="252"/>
      <c r="O115" s="252"/>
      <c r="P115" s="252"/>
      <c r="Q115" s="252"/>
      <c r="R115" s="252"/>
      <c r="S115" s="252"/>
      <c r="T115" s="252"/>
      <c r="U115" s="252"/>
      <c r="V115" s="252"/>
      <c r="W115" s="252"/>
      <c r="X115" s="252"/>
    </row>
    <row r="116" spans="1:24" ht="15.75" customHeight="1">
      <c r="A116" s="254"/>
      <c r="B116" s="252"/>
      <c r="C116" s="253"/>
      <c r="D116" s="253"/>
      <c r="E116" s="252"/>
      <c r="F116" s="252"/>
      <c r="G116" s="252"/>
      <c r="H116" s="252"/>
      <c r="I116" s="252"/>
      <c r="J116" s="252"/>
      <c r="K116" s="252"/>
      <c r="L116" s="252"/>
      <c r="M116" s="252"/>
      <c r="N116" s="252"/>
      <c r="O116" s="252"/>
      <c r="P116" s="252"/>
      <c r="Q116" s="252"/>
      <c r="R116" s="252"/>
      <c r="S116" s="252"/>
      <c r="T116" s="252"/>
      <c r="U116" s="252"/>
      <c r="V116" s="252"/>
      <c r="W116" s="252"/>
      <c r="X116" s="252"/>
    </row>
    <row r="117" spans="1:24" ht="15.75" customHeight="1">
      <c r="A117" s="254"/>
      <c r="B117" s="252"/>
      <c r="C117" s="253"/>
      <c r="D117" s="253"/>
      <c r="E117" s="252"/>
      <c r="F117" s="252"/>
      <c r="G117" s="252"/>
      <c r="H117" s="252"/>
      <c r="I117" s="252"/>
      <c r="J117" s="252"/>
      <c r="K117" s="252"/>
      <c r="L117" s="252"/>
      <c r="M117" s="252"/>
      <c r="N117" s="252"/>
      <c r="O117" s="252"/>
      <c r="P117" s="252"/>
      <c r="Q117" s="252"/>
      <c r="R117" s="252"/>
      <c r="S117" s="252"/>
      <c r="T117" s="252"/>
      <c r="U117" s="252"/>
      <c r="V117" s="252"/>
      <c r="W117" s="252"/>
      <c r="X117" s="252"/>
    </row>
    <row r="118" spans="1:24" ht="15.75" customHeight="1">
      <c r="A118" s="254"/>
      <c r="B118" s="252"/>
      <c r="C118" s="253"/>
      <c r="D118" s="253"/>
      <c r="E118" s="252"/>
      <c r="F118" s="252"/>
      <c r="G118" s="252"/>
      <c r="H118" s="252"/>
      <c r="I118" s="252"/>
      <c r="J118" s="252"/>
      <c r="K118" s="252"/>
      <c r="L118" s="252"/>
      <c r="M118" s="252"/>
      <c r="N118" s="252"/>
      <c r="O118" s="252"/>
      <c r="P118" s="252"/>
      <c r="Q118" s="252"/>
      <c r="R118" s="252"/>
      <c r="S118" s="252"/>
      <c r="T118" s="252"/>
      <c r="U118" s="252"/>
      <c r="V118" s="252"/>
      <c r="W118" s="252"/>
      <c r="X118" s="252"/>
    </row>
    <row r="119" spans="1:24" ht="15.75" customHeight="1">
      <c r="A119" s="254"/>
      <c r="B119" s="252"/>
      <c r="C119" s="253"/>
      <c r="D119" s="253"/>
      <c r="E119" s="252"/>
      <c r="F119" s="252"/>
      <c r="G119" s="252"/>
      <c r="H119" s="252"/>
      <c r="I119" s="252"/>
      <c r="J119" s="252"/>
      <c r="K119" s="252"/>
      <c r="L119" s="252"/>
      <c r="M119" s="252"/>
      <c r="N119" s="252"/>
      <c r="O119" s="252"/>
      <c r="P119" s="252"/>
      <c r="Q119" s="252"/>
      <c r="R119" s="252"/>
      <c r="S119" s="252"/>
      <c r="T119" s="252"/>
      <c r="U119" s="252"/>
      <c r="V119" s="252"/>
      <c r="W119" s="252"/>
      <c r="X119" s="252"/>
    </row>
    <row r="120" spans="1:24" ht="15.75" customHeight="1">
      <c r="A120" s="254"/>
      <c r="B120" s="252"/>
      <c r="C120" s="253"/>
      <c r="D120" s="253"/>
      <c r="E120" s="252"/>
      <c r="F120" s="252"/>
      <c r="G120" s="252"/>
      <c r="H120" s="252"/>
      <c r="I120" s="252"/>
      <c r="J120" s="252"/>
      <c r="K120" s="252"/>
      <c r="L120" s="252"/>
      <c r="M120" s="252"/>
      <c r="N120" s="252"/>
      <c r="O120" s="252"/>
      <c r="P120" s="252"/>
      <c r="Q120" s="252"/>
      <c r="R120" s="252"/>
      <c r="S120" s="252"/>
      <c r="T120" s="252"/>
      <c r="U120" s="252"/>
      <c r="V120" s="252"/>
      <c r="W120" s="252"/>
      <c r="X120" s="252"/>
    </row>
    <row r="121" spans="1:24" ht="15.75" customHeight="1">
      <c r="A121" s="254"/>
      <c r="B121" s="252"/>
      <c r="C121" s="253"/>
      <c r="D121" s="253"/>
      <c r="E121" s="252"/>
      <c r="F121" s="252"/>
      <c r="G121" s="252"/>
      <c r="H121" s="252"/>
      <c r="I121" s="252"/>
      <c r="J121" s="252"/>
      <c r="K121" s="252"/>
      <c r="L121" s="252"/>
      <c r="M121" s="252"/>
      <c r="N121" s="252"/>
      <c r="O121" s="252"/>
      <c r="P121" s="252"/>
      <c r="Q121" s="252"/>
      <c r="R121" s="252"/>
      <c r="S121" s="252"/>
      <c r="T121" s="252"/>
      <c r="U121" s="252"/>
      <c r="V121" s="252"/>
      <c r="W121" s="252"/>
      <c r="X121" s="252"/>
    </row>
    <row r="122" spans="1:24" ht="15.75" customHeight="1">
      <c r="A122" s="254"/>
      <c r="B122" s="252"/>
      <c r="C122" s="253"/>
      <c r="D122" s="253"/>
      <c r="E122" s="252"/>
      <c r="F122" s="252"/>
      <c r="G122" s="252"/>
      <c r="H122" s="252"/>
      <c r="I122" s="252"/>
      <c r="J122" s="252"/>
      <c r="K122" s="252"/>
      <c r="L122" s="252"/>
      <c r="M122" s="252"/>
      <c r="N122" s="252"/>
      <c r="O122" s="252"/>
      <c r="P122" s="252"/>
      <c r="Q122" s="252"/>
      <c r="R122" s="252"/>
      <c r="S122" s="252"/>
      <c r="T122" s="252"/>
      <c r="U122" s="252"/>
      <c r="V122" s="252"/>
      <c r="W122" s="252"/>
      <c r="X122" s="252"/>
    </row>
    <row r="123" spans="1:24" ht="15.75" customHeight="1">
      <c r="A123" s="254"/>
      <c r="B123" s="252"/>
      <c r="C123" s="253"/>
      <c r="D123" s="253"/>
      <c r="E123" s="252"/>
      <c r="F123" s="252"/>
      <c r="G123" s="252"/>
      <c r="H123" s="252"/>
      <c r="I123" s="252"/>
      <c r="J123" s="252"/>
      <c r="K123" s="252"/>
      <c r="L123" s="252"/>
      <c r="M123" s="252"/>
      <c r="N123" s="252"/>
      <c r="O123" s="252"/>
      <c r="P123" s="252"/>
      <c r="Q123" s="252"/>
      <c r="R123" s="252"/>
      <c r="S123" s="252"/>
      <c r="T123" s="252"/>
      <c r="U123" s="252"/>
      <c r="V123" s="252"/>
      <c r="W123" s="252"/>
      <c r="X123" s="252"/>
    </row>
    <row r="124" spans="1:24" ht="15.75" customHeight="1">
      <c r="A124" s="254"/>
      <c r="B124" s="252"/>
      <c r="C124" s="253"/>
      <c r="D124" s="253"/>
      <c r="E124" s="252"/>
      <c r="F124" s="252"/>
      <c r="G124" s="252"/>
      <c r="H124" s="252"/>
      <c r="I124" s="252"/>
      <c r="J124" s="252"/>
      <c r="K124" s="252"/>
      <c r="L124" s="252"/>
      <c r="M124" s="252"/>
      <c r="N124" s="252"/>
      <c r="O124" s="252"/>
      <c r="P124" s="252"/>
      <c r="Q124" s="252"/>
      <c r="R124" s="252"/>
      <c r="S124" s="252"/>
      <c r="T124" s="252"/>
      <c r="U124" s="252"/>
      <c r="V124" s="252"/>
      <c r="W124" s="252"/>
      <c r="X124" s="252"/>
    </row>
    <row r="125" spans="1:24" ht="15.75" customHeight="1">
      <c r="A125" s="254"/>
      <c r="B125" s="252"/>
      <c r="C125" s="253"/>
      <c r="D125" s="253"/>
      <c r="E125" s="252"/>
      <c r="F125" s="252"/>
      <c r="G125" s="252"/>
      <c r="H125" s="252"/>
      <c r="I125" s="252"/>
      <c r="J125" s="252"/>
      <c r="K125" s="252"/>
      <c r="L125" s="252"/>
      <c r="M125" s="252"/>
      <c r="N125" s="252"/>
      <c r="O125" s="252"/>
      <c r="P125" s="252"/>
      <c r="Q125" s="252"/>
      <c r="R125" s="252"/>
      <c r="S125" s="252"/>
      <c r="T125" s="252"/>
      <c r="U125" s="252"/>
      <c r="V125" s="252"/>
      <c r="W125" s="252"/>
      <c r="X125" s="252"/>
    </row>
    <row r="126" spans="1:24" ht="15.75" customHeight="1">
      <c r="A126" s="254"/>
      <c r="B126" s="252"/>
      <c r="C126" s="253"/>
      <c r="D126" s="253"/>
      <c r="E126" s="252"/>
      <c r="F126" s="252"/>
      <c r="G126" s="252"/>
      <c r="H126" s="252"/>
      <c r="I126" s="252"/>
      <c r="J126" s="252"/>
      <c r="K126" s="252"/>
      <c r="L126" s="252"/>
      <c r="M126" s="252"/>
      <c r="N126" s="252"/>
      <c r="O126" s="252"/>
      <c r="P126" s="252"/>
      <c r="Q126" s="252"/>
      <c r="R126" s="252"/>
      <c r="S126" s="252"/>
      <c r="T126" s="252"/>
      <c r="U126" s="252"/>
      <c r="V126" s="252"/>
      <c r="W126" s="252"/>
      <c r="X126" s="252"/>
    </row>
    <row r="127" spans="1:24" ht="15.75" customHeight="1">
      <c r="A127" s="254"/>
      <c r="B127" s="252"/>
      <c r="C127" s="253"/>
      <c r="D127" s="253"/>
      <c r="E127" s="252"/>
      <c r="F127" s="252"/>
      <c r="G127" s="252"/>
      <c r="H127" s="252"/>
      <c r="I127" s="252"/>
      <c r="J127" s="252"/>
      <c r="K127" s="252"/>
      <c r="L127" s="252"/>
      <c r="M127" s="252"/>
      <c r="N127" s="252"/>
      <c r="O127" s="252"/>
      <c r="P127" s="252"/>
      <c r="Q127" s="252"/>
      <c r="R127" s="252"/>
      <c r="S127" s="252"/>
      <c r="T127" s="252"/>
      <c r="U127" s="252"/>
      <c r="V127" s="252"/>
      <c r="W127" s="252"/>
      <c r="X127" s="252"/>
    </row>
    <row r="128" spans="1:24" ht="15.75" customHeight="1">
      <c r="A128" s="254"/>
      <c r="B128" s="252"/>
      <c r="C128" s="253"/>
      <c r="D128" s="253"/>
      <c r="E128" s="252"/>
      <c r="F128" s="252"/>
      <c r="G128" s="252"/>
      <c r="H128" s="252"/>
      <c r="I128" s="252"/>
      <c r="J128" s="252"/>
      <c r="K128" s="252"/>
      <c r="L128" s="252"/>
      <c r="M128" s="252"/>
      <c r="N128" s="252"/>
      <c r="O128" s="252"/>
      <c r="P128" s="252"/>
      <c r="Q128" s="252"/>
      <c r="R128" s="252"/>
      <c r="S128" s="252"/>
      <c r="T128" s="252"/>
      <c r="U128" s="252"/>
      <c r="V128" s="252"/>
      <c r="W128" s="252"/>
      <c r="X128" s="252"/>
    </row>
    <row r="129" spans="1:24" ht="15.75" customHeight="1">
      <c r="A129" s="254"/>
      <c r="B129" s="252"/>
      <c r="C129" s="253"/>
      <c r="D129" s="253"/>
      <c r="E129" s="252"/>
      <c r="F129" s="252"/>
      <c r="G129" s="252"/>
      <c r="H129" s="252"/>
      <c r="I129" s="252"/>
      <c r="J129" s="252"/>
      <c r="K129" s="252"/>
      <c r="L129" s="252"/>
      <c r="M129" s="252"/>
      <c r="N129" s="252"/>
      <c r="O129" s="252"/>
      <c r="P129" s="252"/>
      <c r="Q129" s="252"/>
      <c r="R129" s="252"/>
      <c r="S129" s="252"/>
      <c r="T129" s="252"/>
      <c r="U129" s="252"/>
      <c r="V129" s="252"/>
      <c r="W129" s="252"/>
      <c r="X129" s="252"/>
    </row>
    <row r="130" spans="1:24" ht="15.75" customHeight="1">
      <c r="A130" s="254"/>
      <c r="B130" s="252"/>
      <c r="C130" s="253"/>
      <c r="D130" s="253"/>
      <c r="E130" s="252"/>
      <c r="F130" s="252"/>
      <c r="G130" s="252"/>
      <c r="H130" s="252"/>
      <c r="I130" s="252"/>
      <c r="J130" s="252"/>
      <c r="K130" s="252"/>
      <c r="L130" s="252"/>
      <c r="M130" s="252"/>
      <c r="N130" s="252"/>
      <c r="O130" s="252"/>
      <c r="P130" s="252"/>
      <c r="Q130" s="252"/>
      <c r="R130" s="252"/>
      <c r="S130" s="252"/>
      <c r="T130" s="252"/>
      <c r="U130" s="252"/>
      <c r="V130" s="252"/>
      <c r="W130" s="252"/>
      <c r="X130" s="252"/>
    </row>
    <row r="131" spans="1:24" ht="15.75" customHeight="1">
      <c r="A131" s="254"/>
      <c r="B131" s="252"/>
      <c r="C131" s="253"/>
      <c r="D131" s="253"/>
      <c r="E131" s="252"/>
      <c r="F131" s="252"/>
      <c r="G131" s="252"/>
      <c r="H131" s="252"/>
      <c r="I131" s="252"/>
      <c r="J131" s="252"/>
      <c r="K131" s="252"/>
      <c r="L131" s="252"/>
      <c r="M131" s="252"/>
      <c r="N131" s="252"/>
      <c r="O131" s="252"/>
      <c r="P131" s="252"/>
      <c r="Q131" s="252"/>
      <c r="R131" s="252"/>
      <c r="S131" s="252"/>
      <c r="T131" s="252"/>
      <c r="U131" s="252"/>
      <c r="V131" s="252"/>
      <c r="W131" s="252"/>
      <c r="X131" s="252"/>
    </row>
    <row r="132" spans="1:24" ht="15.75" customHeight="1">
      <c r="A132" s="254"/>
      <c r="B132" s="252"/>
      <c r="C132" s="253"/>
      <c r="D132" s="253"/>
      <c r="E132" s="252"/>
      <c r="F132" s="252"/>
      <c r="G132" s="252"/>
      <c r="H132" s="252"/>
      <c r="I132" s="252"/>
      <c r="J132" s="252"/>
      <c r="K132" s="252"/>
      <c r="L132" s="252"/>
      <c r="M132" s="252"/>
      <c r="N132" s="252"/>
      <c r="O132" s="252"/>
      <c r="P132" s="252"/>
      <c r="Q132" s="252"/>
      <c r="R132" s="252"/>
      <c r="S132" s="252"/>
      <c r="T132" s="252"/>
      <c r="U132" s="252"/>
      <c r="V132" s="252"/>
      <c r="W132" s="252"/>
      <c r="X132" s="252"/>
    </row>
    <row r="133" spans="1:24" ht="15.75" customHeight="1">
      <c r="A133" s="254"/>
      <c r="B133" s="252"/>
      <c r="C133" s="253"/>
      <c r="D133" s="253"/>
      <c r="E133" s="252"/>
      <c r="F133" s="252"/>
      <c r="G133" s="252"/>
      <c r="H133" s="252"/>
      <c r="I133" s="252"/>
      <c r="J133" s="252"/>
      <c r="K133" s="252"/>
      <c r="L133" s="252"/>
      <c r="M133" s="252"/>
      <c r="N133" s="252"/>
      <c r="O133" s="252"/>
      <c r="P133" s="252"/>
      <c r="Q133" s="252"/>
      <c r="R133" s="252"/>
      <c r="S133" s="252"/>
      <c r="T133" s="252"/>
      <c r="U133" s="252"/>
      <c r="V133" s="252"/>
      <c r="W133" s="252"/>
      <c r="X133" s="252"/>
    </row>
    <row r="134" spans="1:24" ht="15.75" customHeight="1">
      <c r="A134" s="254"/>
      <c r="B134" s="252"/>
      <c r="C134" s="253"/>
      <c r="D134" s="253"/>
      <c r="E134" s="252"/>
      <c r="F134" s="252"/>
      <c r="G134" s="252"/>
      <c r="H134" s="252"/>
      <c r="I134" s="252"/>
      <c r="J134" s="252"/>
      <c r="K134" s="252"/>
      <c r="L134" s="252"/>
      <c r="M134" s="252"/>
      <c r="N134" s="252"/>
      <c r="O134" s="252"/>
      <c r="P134" s="252"/>
      <c r="Q134" s="252"/>
      <c r="R134" s="252"/>
      <c r="S134" s="252"/>
      <c r="T134" s="252"/>
      <c r="U134" s="252"/>
      <c r="V134" s="252"/>
      <c r="W134" s="252"/>
      <c r="X134" s="252"/>
    </row>
    <row r="135" spans="1:24" ht="15.75" customHeight="1">
      <c r="A135" s="254"/>
      <c r="B135" s="252"/>
      <c r="C135" s="253"/>
      <c r="D135" s="253"/>
      <c r="E135" s="252"/>
      <c r="F135" s="252"/>
      <c r="G135" s="252"/>
      <c r="H135" s="252"/>
      <c r="I135" s="252"/>
      <c r="J135" s="252"/>
      <c r="K135" s="252"/>
      <c r="L135" s="252"/>
      <c r="M135" s="252"/>
      <c r="N135" s="252"/>
      <c r="O135" s="252"/>
      <c r="P135" s="252"/>
      <c r="Q135" s="252"/>
      <c r="R135" s="252"/>
      <c r="S135" s="252"/>
      <c r="T135" s="252"/>
      <c r="U135" s="252"/>
      <c r="V135" s="252"/>
      <c r="W135" s="252"/>
      <c r="X135" s="252"/>
    </row>
    <row r="136" spans="1:24" ht="15.75" customHeight="1">
      <c r="A136" s="254"/>
      <c r="B136" s="252"/>
      <c r="C136" s="253"/>
      <c r="D136" s="253"/>
      <c r="E136" s="252"/>
      <c r="F136" s="252"/>
      <c r="G136" s="252"/>
      <c r="H136" s="252"/>
      <c r="I136" s="252"/>
      <c r="J136" s="252"/>
      <c r="K136" s="252"/>
      <c r="L136" s="252"/>
      <c r="M136" s="252"/>
      <c r="N136" s="252"/>
      <c r="O136" s="252"/>
      <c r="P136" s="252"/>
      <c r="Q136" s="252"/>
      <c r="R136" s="252"/>
      <c r="S136" s="252"/>
      <c r="T136" s="252"/>
      <c r="U136" s="252"/>
      <c r="V136" s="252"/>
      <c r="W136" s="252"/>
      <c r="X136" s="252"/>
    </row>
    <row r="137" spans="1:24" ht="15.75" customHeight="1">
      <c r="A137" s="254"/>
      <c r="B137" s="252"/>
      <c r="C137" s="253"/>
      <c r="D137" s="253"/>
      <c r="E137" s="252"/>
      <c r="F137" s="252"/>
      <c r="G137" s="252"/>
      <c r="H137" s="252"/>
      <c r="I137" s="252"/>
      <c r="J137" s="252"/>
      <c r="K137" s="252"/>
      <c r="L137" s="252"/>
      <c r="M137" s="252"/>
      <c r="N137" s="252"/>
      <c r="O137" s="252"/>
      <c r="P137" s="252"/>
      <c r="Q137" s="252"/>
      <c r="R137" s="252"/>
      <c r="S137" s="252"/>
      <c r="T137" s="252"/>
      <c r="U137" s="252"/>
      <c r="V137" s="252"/>
      <c r="W137" s="252"/>
      <c r="X137" s="252"/>
    </row>
    <row r="138" spans="1:24" ht="15.75" customHeight="1">
      <c r="A138" s="254"/>
      <c r="B138" s="252"/>
      <c r="C138" s="253"/>
      <c r="D138" s="253"/>
      <c r="E138" s="252"/>
      <c r="F138" s="252"/>
      <c r="G138" s="252"/>
      <c r="H138" s="252"/>
      <c r="I138" s="252"/>
      <c r="J138" s="252"/>
      <c r="K138" s="252"/>
      <c r="L138" s="252"/>
      <c r="M138" s="252"/>
      <c r="N138" s="252"/>
      <c r="O138" s="252"/>
      <c r="P138" s="252"/>
      <c r="Q138" s="252"/>
      <c r="R138" s="252"/>
      <c r="S138" s="252"/>
      <c r="T138" s="252"/>
      <c r="U138" s="252"/>
      <c r="V138" s="252"/>
      <c r="W138" s="252"/>
      <c r="X138" s="252"/>
    </row>
    <row r="139" spans="1:24" ht="15.75" customHeight="1">
      <c r="A139" s="254"/>
      <c r="B139" s="252"/>
      <c r="C139" s="253"/>
      <c r="D139" s="253"/>
      <c r="E139" s="252"/>
      <c r="F139" s="252"/>
      <c r="G139" s="252"/>
      <c r="H139" s="252"/>
      <c r="I139" s="252"/>
      <c r="J139" s="252"/>
      <c r="K139" s="252"/>
      <c r="L139" s="252"/>
      <c r="M139" s="252"/>
      <c r="N139" s="252"/>
      <c r="O139" s="252"/>
      <c r="P139" s="252"/>
      <c r="Q139" s="252"/>
      <c r="R139" s="252"/>
      <c r="S139" s="252"/>
      <c r="T139" s="252"/>
      <c r="U139" s="252"/>
      <c r="V139" s="252"/>
      <c r="W139" s="252"/>
      <c r="X139" s="252"/>
    </row>
    <row r="140" spans="1:24" ht="15.75" customHeight="1">
      <c r="A140" s="254"/>
      <c r="B140" s="252"/>
      <c r="C140" s="253"/>
      <c r="D140" s="253"/>
      <c r="E140" s="252"/>
      <c r="F140" s="252"/>
      <c r="G140" s="252"/>
      <c r="H140" s="252"/>
      <c r="I140" s="252"/>
      <c r="J140" s="252"/>
      <c r="K140" s="252"/>
      <c r="L140" s="252"/>
      <c r="M140" s="252"/>
      <c r="N140" s="252"/>
      <c r="O140" s="252"/>
      <c r="P140" s="252"/>
      <c r="Q140" s="252"/>
      <c r="R140" s="252"/>
      <c r="S140" s="252"/>
      <c r="T140" s="252"/>
      <c r="U140" s="252"/>
      <c r="V140" s="252"/>
      <c r="W140" s="252"/>
      <c r="X140" s="252"/>
    </row>
    <row r="141" spans="1:24" ht="15.75" customHeight="1">
      <c r="A141" s="254"/>
      <c r="B141" s="252"/>
      <c r="C141" s="253"/>
      <c r="D141" s="253"/>
      <c r="E141" s="252"/>
      <c r="F141" s="252"/>
      <c r="G141" s="252"/>
      <c r="H141" s="252"/>
      <c r="I141" s="252"/>
      <c r="J141" s="252"/>
      <c r="K141" s="252"/>
      <c r="L141" s="252"/>
      <c r="M141" s="252"/>
      <c r="N141" s="252"/>
      <c r="O141" s="252"/>
      <c r="P141" s="252"/>
      <c r="Q141" s="252"/>
      <c r="R141" s="252"/>
      <c r="S141" s="252"/>
      <c r="T141" s="252"/>
      <c r="U141" s="252"/>
      <c r="V141" s="252"/>
      <c r="W141" s="252"/>
      <c r="X141" s="252"/>
    </row>
    <row r="142" spans="1:24" ht="15.75" customHeight="1">
      <c r="A142" s="254"/>
      <c r="B142" s="252"/>
      <c r="C142" s="253"/>
      <c r="D142" s="253"/>
      <c r="E142" s="252"/>
      <c r="F142" s="252"/>
      <c r="G142" s="252"/>
      <c r="H142" s="252"/>
      <c r="I142" s="252"/>
      <c r="J142" s="252"/>
      <c r="K142" s="252"/>
      <c r="L142" s="252"/>
      <c r="M142" s="252"/>
      <c r="N142" s="252"/>
      <c r="O142" s="252"/>
      <c r="P142" s="252"/>
      <c r="Q142" s="252"/>
      <c r="R142" s="252"/>
      <c r="S142" s="252"/>
      <c r="T142" s="252"/>
      <c r="U142" s="252"/>
      <c r="V142" s="252"/>
      <c r="W142" s="252"/>
      <c r="X142" s="252"/>
    </row>
    <row r="143" spans="1:24" ht="15.75" customHeight="1">
      <c r="A143" s="254"/>
      <c r="B143" s="252"/>
      <c r="C143" s="253"/>
      <c r="D143" s="253"/>
      <c r="E143" s="252"/>
      <c r="F143" s="252"/>
      <c r="G143" s="252"/>
      <c r="H143" s="252"/>
      <c r="I143" s="252"/>
      <c r="J143" s="252"/>
      <c r="K143" s="252"/>
      <c r="L143" s="252"/>
      <c r="M143" s="252"/>
      <c r="N143" s="252"/>
      <c r="O143" s="252"/>
      <c r="P143" s="252"/>
      <c r="Q143" s="252"/>
      <c r="R143" s="252"/>
      <c r="S143" s="252"/>
      <c r="T143" s="252"/>
      <c r="U143" s="252"/>
      <c r="V143" s="252"/>
      <c r="W143" s="252"/>
      <c r="X143" s="252"/>
    </row>
    <row r="144" spans="1:24" ht="15.75" customHeight="1">
      <c r="A144" s="254"/>
      <c r="B144" s="252"/>
      <c r="C144" s="253"/>
      <c r="D144" s="253"/>
      <c r="E144" s="252"/>
      <c r="F144" s="252"/>
      <c r="G144" s="252"/>
      <c r="H144" s="252"/>
      <c r="I144" s="252"/>
      <c r="J144" s="252"/>
      <c r="K144" s="252"/>
      <c r="L144" s="252"/>
      <c r="M144" s="252"/>
      <c r="N144" s="252"/>
      <c r="O144" s="252"/>
      <c r="P144" s="252"/>
      <c r="Q144" s="252"/>
      <c r="R144" s="252"/>
      <c r="S144" s="252"/>
      <c r="T144" s="252"/>
      <c r="U144" s="252"/>
      <c r="V144" s="252"/>
      <c r="W144" s="252"/>
      <c r="X144" s="252"/>
    </row>
    <row r="145" spans="1:24" ht="15.75" customHeight="1">
      <c r="A145" s="254"/>
      <c r="B145" s="252"/>
      <c r="C145" s="253"/>
      <c r="D145" s="253"/>
      <c r="E145" s="252"/>
      <c r="F145" s="252"/>
      <c r="G145" s="252"/>
      <c r="H145" s="252"/>
      <c r="I145" s="252"/>
      <c r="J145" s="252"/>
      <c r="K145" s="252"/>
      <c r="L145" s="252"/>
      <c r="M145" s="252"/>
      <c r="N145" s="252"/>
      <c r="O145" s="252"/>
      <c r="P145" s="252"/>
      <c r="Q145" s="252"/>
      <c r="R145" s="252"/>
      <c r="S145" s="252"/>
      <c r="T145" s="252"/>
      <c r="U145" s="252"/>
      <c r="V145" s="252"/>
      <c r="W145" s="252"/>
      <c r="X145" s="252"/>
    </row>
    <row r="146" spans="1:24" ht="15.75" customHeight="1">
      <c r="A146" s="254"/>
      <c r="B146" s="252"/>
      <c r="C146" s="253"/>
      <c r="D146" s="253"/>
      <c r="E146" s="252"/>
      <c r="F146" s="252"/>
      <c r="G146" s="252"/>
      <c r="H146" s="252"/>
      <c r="I146" s="252"/>
      <c r="J146" s="252"/>
      <c r="K146" s="252"/>
      <c r="L146" s="252"/>
      <c r="M146" s="252"/>
      <c r="N146" s="252"/>
      <c r="O146" s="252"/>
      <c r="P146" s="252"/>
      <c r="Q146" s="252"/>
      <c r="R146" s="252"/>
      <c r="S146" s="252"/>
      <c r="T146" s="252"/>
      <c r="U146" s="252"/>
      <c r="V146" s="252"/>
      <c r="W146" s="252"/>
      <c r="X146" s="252"/>
    </row>
    <row r="147" spans="1:24" ht="15.75" customHeight="1">
      <c r="A147" s="254"/>
      <c r="B147" s="252"/>
      <c r="C147" s="253"/>
      <c r="D147" s="253"/>
      <c r="E147" s="252"/>
      <c r="F147" s="252"/>
      <c r="G147" s="252"/>
      <c r="H147" s="252"/>
      <c r="I147" s="252"/>
      <c r="J147" s="252"/>
      <c r="K147" s="252"/>
      <c r="L147" s="252"/>
      <c r="M147" s="252"/>
      <c r="N147" s="252"/>
      <c r="O147" s="252"/>
      <c r="P147" s="252"/>
      <c r="Q147" s="252"/>
      <c r="R147" s="252"/>
      <c r="S147" s="252"/>
      <c r="T147" s="252"/>
      <c r="U147" s="252"/>
      <c r="V147" s="252"/>
      <c r="W147" s="252"/>
      <c r="X147" s="252"/>
    </row>
    <row r="148" spans="1:24" ht="15.75" customHeight="1">
      <c r="A148" s="254"/>
      <c r="B148" s="252"/>
      <c r="C148" s="253"/>
      <c r="D148" s="253"/>
      <c r="E148" s="252"/>
      <c r="F148" s="252"/>
      <c r="G148" s="252"/>
      <c r="H148" s="252"/>
      <c r="I148" s="252"/>
      <c r="J148" s="252"/>
      <c r="K148" s="252"/>
      <c r="L148" s="252"/>
      <c r="M148" s="252"/>
      <c r="N148" s="252"/>
      <c r="O148" s="252"/>
      <c r="P148" s="252"/>
      <c r="Q148" s="252"/>
      <c r="R148" s="252"/>
      <c r="S148" s="252"/>
      <c r="T148" s="252"/>
      <c r="U148" s="252"/>
      <c r="V148" s="252"/>
      <c r="W148" s="252"/>
      <c r="X148" s="252"/>
    </row>
    <row r="149" spans="1:24" ht="15.75" customHeight="1">
      <c r="A149" s="254"/>
      <c r="B149" s="252"/>
      <c r="C149" s="253"/>
      <c r="D149" s="253"/>
      <c r="E149" s="252"/>
      <c r="F149" s="252"/>
      <c r="G149" s="252"/>
      <c r="H149" s="252"/>
      <c r="I149" s="252"/>
      <c r="J149" s="252"/>
      <c r="K149" s="252"/>
      <c r="L149" s="252"/>
      <c r="M149" s="252"/>
      <c r="N149" s="252"/>
      <c r="O149" s="252"/>
      <c r="P149" s="252"/>
      <c r="Q149" s="252"/>
      <c r="R149" s="252"/>
      <c r="S149" s="252"/>
      <c r="T149" s="252"/>
      <c r="U149" s="252"/>
      <c r="V149" s="252"/>
      <c r="W149" s="252"/>
      <c r="X149" s="252"/>
    </row>
    <row r="150" spans="1:24" ht="15.75" customHeight="1">
      <c r="A150" s="254"/>
      <c r="B150" s="252"/>
      <c r="C150" s="253"/>
      <c r="D150" s="253"/>
      <c r="E150" s="252"/>
      <c r="F150" s="252"/>
      <c r="G150" s="252"/>
      <c r="H150" s="252"/>
      <c r="I150" s="252"/>
      <c r="J150" s="252"/>
      <c r="K150" s="252"/>
      <c r="L150" s="252"/>
      <c r="M150" s="252"/>
      <c r="N150" s="252"/>
      <c r="O150" s="252"/>
      <c r="P150" s="252"/>
      <c r="Q150" s="252"/>
      <c r="R150" s="252"/>
      <c r="S150" s="252"/>
      <c r="T150" s="252"/>
      <c r="U150" s="252"/>
      <c r="V150" s="252"/>
      <c r="W150" s="252"/>
      <c r="X150" s="252"/>
    </row>
    <row r="151" spans="1:24" ht="15.75" customHeight="1">
      <c r="A151" s="254"/>
      <c r="B151" s="252"/>
      <c r="C151" s="253"/>
      <c r="D151" s="253"/>
      <c r="E151" s="252"/>
      <c r="F151" s="252"/>
      <c r="G151" s="252"/>
      <c r="H151" s="252"/>
      <c r="I151" s="252"/>
      <c r="J151" s="252"/>
      <c r="K151" s="252"/>
      <c r="L151" s="252"/>
      <c r="M151" s="252"/>
      <c r="N151" s="252"/>
      <c r="O151" s="252"/>
      <c r="P151" s="252"/>
      <c r="Q151" s="252"/>
      <c r="R151" s="252"/>
      <c r="S151" s="252"/>
      <c r="T151" s="252"/>
      <c r="U151" s="252"/>
      <c r="V151" s="252"/>
      <c r="W151" s="252"/>
      <c r="X151" s="252"/>
    </row>
    <row r="152" spans="1:24" ht="15.75" customHeight="1">
      <c r="A152" s="254"/>
      <c r="B152" s="252"/>
      <c r="C152" s="253"/>
      <c r="D152" s="253"/>
      <c r="E152" s="252"/>
      <c r="F152" s="252"/>
      <c r="G152" s="252"/>
      <c r="H152" s="252"/>
      <c r="I152" s="252"/>
      <c r="J152" s="252"/>
      <c r="K152" s="252"/>
      <c r="L152" s="252"/>
      <c r="M152" s="252"/>
      <c r="N152" s="252"/>
      <c r="O152" s="252"/>
      <c r="P152" s="252"/>
      <c r="Q152" s="252"/>
      <c r="R152" s="252"/>
      <c r="S152" s="252"/>
      <c r="T152" s="252"/>
      <c r="U152" s="252"/>
      <c r="V152" s="252"/>
      <c r="W152" s="252"/>
      <c r="X152" s="252"/>
    </row>
    <row r="153" spans="1:24" ht="15.75" customHeight="1">
      <c r="A153" s="254"/>
      <c r="B153" s="252"/>
      <c r="C153" s="253"/>
      <c r="D153" s="253"/>
      <c r="E153" s="252"/>
      <c r="F153" s="252"/>
      <c r="G153" s="252"/>
      <c r="H153" s="252"/>
      <c r="I153" s="252"/>
      <c r="J153" s="252"/>
      <c r="K153" s="252"/>
      <c r="L153" s="252"/>
      <c r="M153" s="252"/>
      <c r="N153" s="252"/>
      <c r="O153" s="252"/>
      <c r="P153" s="252"/>
      <c r="Q153" s="252"/>
      <c r="R153" s="252"/>
      <c r="S153" s="252"/>
      <c r="T153" s="252"/>
      <c r="U153" s="252"/>
      <c r="V153" s="252"/>
      <c r="W153" s="252"/>
      <c r="X153" s="252"/>
    </row>
    <row r="154" spans="1:24" ht="15.75" customHeight="1">
      <c r="A154" s="254"/>
      <c r="B154" s="252"/>
      <c r="C154" s="253"/>
      <c r="D154" s="253"/>
      <c r="E154" s="252"/>
      <c r="F154" s="252"/>
      <c r="G154" s="252"/>
      <c r="H154" s="252"/>
      <c r="I154" s="252"/>
      <c r="J154" s="252"/>
      <c r="K154" s="252"/>
      <c r="L154" s="252"/>
      <c r="M154" s="252"/>
      <c r="N154" s="252"/>
      <c r="O154" s="252"/>
      <c r="P154" s="252"/>
      <c r="Q154" s="252"/>
      <c r="R154" s="252"/>
      <c r="S154" s="252"/>
      <c r="T154" s="252"/>
      <c r="U154" s="252"/>
      <c r="V154" s="252"/>
      <c r="W154" s="252"/>
      <c r="X154" s="252"/>
    </row>
    <row r="155" spans="1:24" ht="15.75" customHeight="1">
      <c r="A155" s="254"/>
      <c r="B155" s="252"/>
      <c r="C155" s="253"/>
      <c r="D155" s="253"/>
      <c r="E155" s="252"/>
      <c r="F155" s="252"/>
      <c r="G155" s="252"/>
      <c r="H155" s="252"/>
      <c r="I155" s="252"/>
      <c r="J155" s="252"/>
      <c r="K155" s="252"/>
      <c r="L155" s="252"/>
      <c r="M155" s="252"/>
      <c r="N155" s="252"/>
      <c r="O155" s="252"/>
      <c r="P155" s="252"/>
      <c r="Q155" s="252"/>
      <c r="R155" s="252"/>
      <c r="S155" s="252"/>
      <c r="T155" s="252"/>
      <c r="U155" s="252"/>
      <c r="V155" s="252"/>
      <c r="W155" s="252"/>
      <c r="X155" s="252"/>
    </row>
    <row r="156" spans="1:24" ht="15.75" customHeight="1">
      <c r="A156" s="254"/>
      <c r="B156" s="252"/>
      <c r="C156" s="253"/>
      <c r="D156" s="253"/>
      <c r="E156" s="252"/>
      <c r="F156" s="252"/>
      <c r="G156" s="252"/>
      <c r="H156" s="252"/>
      <c r="I156" s="252"/>
      <c r="J156" s="252"/>
      <c r="K156" s="252"/>
      <c r="L156" s="252"/>
      <c r="M156" s="252"/>
      <c r="N156" s="252"/>
      <c r="O156" s="252"/>
      <c r="P156" s="252"/>
      <c r="Q156" s="252"/>
      <c r="R156" s="252"/>
      <c r="S156" s="252"/>
      <c r="T156" s="252"/>
      <c r="U156" s="252"/>
      <c r="V156" s="252"/>
      <c r="W156" s="252"/>
      <c r="X156" s="252"/>
    </row>
    <row r="157" spans="1:24" ht="15.75" customHeight="1">
      <c r="A157" s="254"/>
      <c r="B157" s="252"/>
      <c r="C157" s="253"/>
      <c r="D157" s="253"/>
      <c r="E157" s="252"/>
      <c r="F157" s="252"/>
      <c r="G157" s="252"/>
      <c r="H157" s="252"/>
      <c r="I157" s="252"/>
      <c r="J157" s="252"/>
      <c r="K157" s="252"/>
      <c r="L157" s="252"/>
      <c r="M157" s="252"/>
      <c r="N157" s="252"/>
      <c r="O157" s="252"/>
      <c r="P157" s="252"/>
      <c r="Q157" s="252"/>
      <c r="R157" s="252"/>
      <c r="S157" s="252"/>
      <c r="T157" s="252"/>
      <c r="U157" s="252"/>
      <c r="V157" s="252"/>
      <c r="W157" s="252"/>
      <c r="X157" s="252"/>
    </row>
    <row r="158" spans="1:24" ht="15.75" customHeight="1">
      <c r="A158" s="254"/>
      <c r="B158" s="252"/>
      <c r="C158" s="253"/>
      <c r="D158" s="253"/>
      <c r="E158" s="252"/>
      <c r="F158" s="252"/>
      <c r="G158" s="252"/>
      <c r="H158" s="252"/>
      <c r="I158" s="252"/>
      <c r="J158" s="252"/>
      <c r="K158" s="252"/>
      <c r="L158" s="252"/>
      <c r="M158" s="252"/>
      <c r="N158" s="252"/>
      <c r="O158" s="252"/>
      <c r="P158" s="252"/>
      <c r="Q158" s="252"/>
      <c r="R158" s="252"/>
      <c r="S158" s="252"/>
      <c r="T158" s="252"/>
      <c r="U158" s="252"/>
      <c r="V158" s="252"/>
      <c r="W158" s="252"/>
      <c r="X158" s="252"/>
    </row>
    <row r="159" spans="1:24" ht="15.75" customHeight="1">
      <c r="A159" s="254"/>
      <c r="B159" s="252"/>
      <c r="C159" s="253"/>
      <c r="D159" s="253"/>
      <c r="E159" s="252"/>
      <c r="F159" s="252"/>
      <c r="G159" s="252"/>
      <c r="H159" s="252"/>
      <c r="I159" s="252"/>
      <c r="J159" s="252"/>
      <c r="K159" s="252"/>
      <c r="L159" s="252"/>
      <c r="M159" s="252"/>
      <c r="N159" s="252"/>
      <c r="O159" s="252"/>
      <c r="P159" s="252"/>
      <c r="Q159" s="252"/>
      <c r="R159" s="252"/>
      <c r="S159" s="252"/>
      <c r="T159" s="252"/>
      <c r="U159" s="252"/>
      <c r="V159" s="252"/>
      <c r="W159" s="252"/>
      <c r="X159" s="252"/>
    </row>
    <row r="160" spans="1:24" ht="15.75" customHeight="1">
      <c r="A160" s="254"/>
      <c r="B160" s="252"/>
      <c r="C160" s="253"/>
      <c r="D160" s="253"/>
      <c r="E160" s="252"/>
      <c r="F160" s="252"/>
      <c r="G160" s="252"/>
      <c r="H160" s="252"/>
      <c r="I160" s="252"/>
      <c r="J160" s="252"/>
      <c r="K160" s="252"/>
      <c r="L160" s="252"/>
      <c r="M160" s="252"/>
      <c r="N160" s="252"/>
      <c r="O160" s="252"/>
      <c r="P160" s="252"/>
      <c r="Q160" s="252"/>
      <c r="R160" s="252"/>
      <c r="S160" s="252"/>
      <c r="T160" s="252"/>
      <c r="U160" s="252"/>
      <c r="V160" s="252"/>
      <c r="W160" s="252"/>
      <c r="X160" s="252"/>
    </row>
    <row r="161" spans="1:24" ht="15.75" customHeight="1">
      <c r="A161" s="254"/>
      <c r="B161" s="252"/>
      <c r="C161" s="253"/>
      <c r="D161" s="253"/>
      <c r="E161" s="252"/>
      <c r="F161" s="252"/>
      <c r="G161" s="252"/>
      <c r="H161" s="252"/>
      <c r="I161" s="252"/>
      <c r="J161" s="252"/>
      <c r="K161" s="252"/>
      <c r="L161" s="252"/>
      <c r="M161" s="252"/>
      <c r="N161" s="252"/>
      <c r="O161" s="252"/>
      <c r="P161" s="252"/>
      <c r="Q161" s="252"/>
      <c r="R161" s="252"/>
      <c r="S161" s="252"/>
      <c r="T161" s="252"/>
      <c r="U161" s="252"/>
      <c r="V161" s="252"/>
      <c r="W161" s="252"/>
      <c r="X161" s="252"/>
    </row>
    <row r="162" spans="1:24" ht="15.75" customHeight="1">
      <c r="A162" s="254"/>
      <c r="B162" s="252"/>
      <c r="C162" s="253"/>
      <c r="D162" s="253"/>
      <c r="E162" s="252"/>
      <c r="F162" s="252"/>
      <c r="G162" s="252"/>
      <c r="H162" s="252"/>
      <c r="I162" s="252"/>
      <c r="J162" s="252"/>
      <c r="K162" s="252"/>
      <c r="L162" s="252"/>
      <c r="M162" s="252"/>
      <c r="N162" s="252"/>
      <c r="O162" s="252"/>
      <c r="P162" s="252"/>
      <c r="Q162" s="252"/>
      <c r="R162" s="252"/>
      <c r="S162" s="252"/>
      <c r="T162" s="252"/>
      <c r="U162" s="252"/>
      <c r="V162" s="252"/>
      <c r="W162" s="252"/>
      <c r="X162" s="252"/>
    </row>
    <row r="163" spans="1:24" ht="15.75" customHeight="1">
      <c r="A163" s="254"/>
      <c r="B163" s="252"/>
      <c r="C163" s="253"/>
      <c r="D163" s="253"/>
      <c r="E163" s="252"/>
      <c r="F163" s="252"/>
      <c r="G163" s="252"/>
      <c r="H163" s="252"/>
      <c r="I163" s="252"/>
      <c r="J163" s="252"/>
      <c r="K163" s="252"/>
      <c r="L163" s="252"/>
      <c r="M163" s="252"/>
      <c r="N163" s="252"/>
      <c r="O163" s="252"/>
      <c r="P163" s="252"/>
      <c r="Q163" s="252"/>
      <c r="R163" s="252"/>
      <c r="S163" s="252"/>
      <c r="T163" s="252"/>
      <c r="U163" s="252"/>
      <c r="V163" s="252"/>
      <c r="W163" s="252"/>
      <c r="X163" s="252"/>
    </row>
    <row r="164" spans="1:24" ht="15.75" customHeight="1">
      <c r="A164" s="254"/>
      <c r="B164" s="252"/>
      <c r="C164" s="253"/>
      <c r="D164" s="253"/>
      <c r="E164" s="252"/>
      <c r="F164" s="252"/>
      <c r="G164" s="252"/>
      <c r="H164" s="252"/>
      <c r="I164" s="252"/>
      <c r="J164" s="252"/>
      <c r="K164" s="252"/>
      <c r="L164" s="252"/>
      <c r="M164" s="252"/>
      <c r="N164" s="252"/>
      <c r="O164" s="252"/>
      <c r="P164" s="252"/>
      <c r="Q164" s="252"/>
      <c r="R164" s="252"/>
      <c r="S164" s="252"/>
      <c r="T164" s="252"/>
      <c r="U164" s="252"/>
      <c r="V164" s="252"/>
      <c r="W164" s="252"/>
      <c r="X164" s="252"/>
    </row>
    <row r="165" spans="1:24" ht="15.75" customHeight="1">
      <c r="A165" s="254"/>
      <c r="B165" s="252"/>
      <c r="C165" s="253"/>
      <c r="D165" s="253"/>
      <c r="E165" s="252"/>
      <c r="F165" s="252"/>
      <c r="G165" s="252"/>
      <c r="H165" s="252"/>
      <c r="I165" s="252"/>
      <c r="J165" s="252"/>
      <c r="K165" s="252"/>
      <c r="L165" s="252"/>
      <c r="M165" s="252"/>
      <c r="N165" s="252"/>
      <c r="O165" s="252"/>
      <c r="P165" s="252"/>
      <c r="Q165" s="252"/>
      <c r="R165" s="252"/>
      <c r="S165" s="252"/>
      <c r="T165" s="252"/>
      <c r="U165" s="252"/>
      <c r="V165" s="252"/>
      <c r="W165" s="252"/>
      <c r="X165" s="252"/>
    </row>
    <row r="166" spans="1:24" ht="15.75" customHeight="1">
      <c r="A166" s="254"/>
      <c r="B166" s="252"/>
      <c r="C166" s="253"/>
      <c r="D166" s="253"/>
      <c r="E166" s="252"/>
      <c r="F166" s="252"/>
      <c r="G166" s="252"/>
      <c r="H166" s="252"/>
      <c r="I166" s="252"/>
      <c r="J166" s="252"/>
      <c r="K166" s="252"/>
      <c r="L166" s="252"/>
      <c r="M166" s="252"/>
      <c r="N166" s="252"/>
      <c r="O166" s="252"/>
      <c r="P166" s="252"/>
      <c r="Q166" s="252"/>
      <c r="R166" s="252"/>
      <c r="S166" s="252"/>
      <c r="T166" s="252"/>
      <c r="U166" s="252"/>
      <c r="V166" s="252"/>
      <c r="W166" s="252"/>
      <c r="X166" s="252"/>
    </row>
    <row r="167" spans="1:24" ht="15.75" customHeight="1">
      <c r="A167" s="254"/>
      <c r="B167" s="252"/>
      <c r="C167" s="253"/>
      <c r="D167" s="253"/>
      <c r="E167" s="252"/>
      <c r="F167" s="252"/>
      <c r="G167" s="252"/>
      <c r="H167" s="252"/>
      <c r="I167" s="252"/>
      <c r="J167" s="252"/>
      <c r="K167" s="252"/>
      <c r="L167" s="252"/>
      <c r="M167" s="252"/>
      <c r="N167" s="252"/>
      <c r="O167" s="252"/>
      <c r="P167" s="252"/>
      <c r="Q167" s="252"/>
      <c r="R167" s="252"/>
      <c r="S167" s="252"/>
      <c r="T167" s="252"/>
      <c r="U167" s="252"/>
      <c r="V167" s="252"/>
      <c r="W167" s="252"/>
      <c r="X167" s="252"/>
    </row>
    <row r="168" spans="1:24" ht="15.75" customHeight="1">
      <c r="A168" s="254"/>
      <c r="B168" s="252"/>
      <c r="C168" s="253"/>
      <c r="D168" s="253"/>
      <c r="E168" s="252"/>
      <c r="F168" s="252"/>
      <c r="G168" s="252"/>
      <c r="H168" s="252"/>
      <c r="I168" s="252"/>
      <c r="J168" s="252"/>
      <c r="K168" s="252"/>
      <c r="L168" s="252"/>
      <c r="M168" s="252"/>
      <c r="N168" s="252"/>
      <c r="O168" s="252"/>
      <c r="P168" s="252"/>
      <c r="Q168" s="252"/>
      <c r="R168" s="252"/>
      <c r="S168" s="252"/>
      <c r="T168" s="252"/>
      <c r="U168" s="252"/>
      <c r="V168" s="252"/>
      <c r="W168" s="252"/>
      <c r="X168" s="252"/>
    </row>
    <row r="169" spans="1:24" ht="15.75" customHeight="1">
      <c r="A169" s="254"/>
      <c r="B169" s="252"/>
      <c r="C169" s="253"/>
      <c r="D169" s="253"/>
      <c r="E169" s="252"/>
      <c r="F169" s="252"/>
      <c r="G169" s="252"/>
      <c r="H169" s="252"/>
      <c r="I169" s="252"/>
      <c r="J169" s="252"/>
      <c r="K169" s="252"/>
      <c r="L169" s="252"/>
      <c r="M169" s="252"/>
      <c r="N169" s="252"/>
      <c r="O169" s="252"/>
      <c r="P169" s="252"/>
      <c r="Q169" s="252"/>
      <c r="R169" s="252"/>
      <c r="S169" s="252"/>
      <c r="T169" s="252"/>
      <c r="U169" s="252"/>
      <c r="V169" s="252"/>
      <c r="W169" s="252"/>
      <c r="X169" s="252"/>
    </row>
    <row r="170" spans="1:24" ht="15.75" customHeight="1">
      <c r="A170" s="254"/>
      <c r="B170" s="252"/>
      <c r="C170" s="253"/>
      <c r="D170" s="253"/>
      <c r="E170" s="252"/>
      <c r="F170" s="252"/>
      <c r="G170" s="252"/>
      <c r="H170" s="252"/>
      <c r="I170" s="252"/>
      <c r="J170" s="252"/>
      <c r="K170" s="252"/>
      <c r="L170" s="252"/>
      <c r="M170" s="252"/>
      <c r="N170" s="252"/>
      <c r="O170" s="252"/>
      <c r="P170" s="252"/>
      <c r="Q170" s="252"/>
      <c r="R170" s="252"/>
      <c r="S170" s="252"/>
      <c r="T170" s="252"/>
      <c r="U170" s="252"/>
      <c r="V170" s="252"/>
      <c r="W170" s="252"/>
      <c r="X170" s="252"/>
    </row>
    <row r="171" spans="1:24" ht="15.75" customHeight="1">
      <c r="A171" s="254"/>
      <c r="B171" s="252"/>
      <c r="C171" s="253"/>
      <c r="D171" s="253"/>
      <c r="E171" s="252"/>
      <c r="F171" s="252"/>
      <c r="G171" s="252"/>
      <c r="H171" s="252"/>
      <c r="I171" s="252"/>
      <c r="J171" s="252"/>
      <c r="K171" s="252"/>
      <c r="L171" s="252"/>
      <c r="M171" s="252"/>
      <c r="N171" s="252"/>
      <c r="O171" s="252"/>
      <c r="P171" s="252"/>
      <c r="Q171" s="252"/>
      <c r="R171" s="252"/>
      <c r="S171" s="252"/>
      <c r="T171" s="252"/>
      <c r="U171" s="252"/>
      <c r="V171" s="252"/>
      <c r="W171" s="252"/>
      <c r="X171" s="252"/>
    </row>
    <row r="172" spans="1:24" ht="15.75" customHeight="1">
      <c r="A172" s="254"/>
      <c r="B172" s="252"/>
      <c r="C172" s="253"/>
      <c r="D172" s="253"/>
      <c r="E172" s="252"/>
      <c r="F172" s="252"/>
      <c r="G172" s="252"/>
      <c r="H172" s="252"/>
      <c r="I172" s="252"/>
      <c r="J172" s="252"/>
      <c r="K172" s="252"/>
      <c r="L172" s="252"/>
      <c r="M172" s="252"/>
      <c r="N172" s="252"/>
      <c r="O172" s="252"/>
      <c r="P172" s="252"/>
      <c r="Q172" s="252"/>
      <c r="R172" s="252"/>
      <c r="S172" s="252"/>
      <c r="T172" s="252"/>
      <c r="U172" s="252"/>
      <c r="V172" s="252"/>
      <c r="W172" s="252"/>
      <c r="X172" s="252"/>
    </row>
    <row r="173" spans="1:24" ht="15.75" customHeight="1">
      <c r="A173" s="254"/>
      <c r="B173" s="252"/>
      <c r="C173" s="253"/>
      <c r="D173" s="253"/>
      <c r="E173" s="252"/>
      <c r="F173" s="252"/>
      <c r="G173" s="252"/>
      <c r="H173" s="252"/>
      <c r="I173" s="252"/>
      <c r="J173" s="252"/>
      <c r="K173" s="252"/>
      <c r="L173" s="252"/>
      <c r="M173" s="252"/>
      <c r="N173" s="252"/>
      <c r="O173" s="252"/>
      <c r="P173" s="252"/>
      <c r="Q173" s="252"/>
      <c r="R173" s="252"/>
      <c r="S173" s="252"/>
      <c r="T173" s="252"/>
      <c r="U173" s="252"/>
      <c r="V173" s="252"/>
      <c r="W173" s="252"/>
      <c r="X173" s="252"/>
    </row>
    <row r="174" spans="1:24" ht="15.75" customHeight="1">
      <c r="A174" s="254"/>
      <c r="B174" s="252"/>
      <c r="C174" s="253"/>
      <c r="D174" s="253"/>
      <c r="E174" s="252"/>
      <c r="F174" s="252"/>
      <c r="G174" s="252"/>
      <c r="H174" s="252"/>
      <c r="I174" s="252"/>
      <c r="J174" s="252"/>
      <c r="K174" s="252"/>
      <c r="L174" s="252"/>
      <c r="M174" s="252"/>
      <c r="N174" s="252"/>
      <c r="O174" s="252"/>
      <c r="P174" s="252"/>
      <c r="Q174" s="252"/>
      <c r="R174" s="252"/>
      <c r="S174" s="252"/>
      <c r="T174" s="252"/>
      <c r="U174" s="252"/>
      <c r="V174" s="252"/>
      <c r="W174" s="252"/>
      <c r="X174" s="252"/>
    </row>
    <row r="175" spans="1:24" ht="15.75" customHeight="1">
      <c r="A175" s="254"/>
      <c r="B175" s="252"/>
      <c r="C175" s="253"/>
      <c r="D175" s="253"/>
      <c r="E175" s="252"/>
      <c r="F175" s="252"/>
      <c r="G175" s="252"/>
      <c r="H175" s="252"/>
      <c r="I175" s="252"/>
      <c r="J175" s="252"/>
      <c r="K175" s="252"/>
      <c r="L175" s="252"/>
      <c r="M175" s="252"/>
      <c r="N175" s="252"/>
      <c r="O175" s="252"/>
      <c r="P175" s="252"/>
      <c r="Q175" s="252"/>
      <c r="R175" s="252"/>
      <c r="S175" s="252"/>
      <c r="T175" s="252"/>
      <c r="U175" s="252"/>
      <c r="V175" s="252"/>
      <c r="W175" s="252"/>
      <c r="X175" s="252"/>
    </row>
    <row r="176" spans="1:24" ht="15.75" customHeight="1">
      <c r="A176" s="254"/>
      <c r="B176" s="252"/>
      <c r="C176" s="253"/>
      <c r="D176" s="253"/>
      <c r="E176" s="252"/>
      <c r="F176" s="252"/>
      <c r="G176" s="252"/>
      <c r="H176" s="252"/>
      <c r="I176" s="252"/>
      <c r="J176" s="252"/>
      <c r="K176" s="252"/>
      <c r="L176" s="252"/>
      <c r="M176" s="252"/>
      <c r="N176" s="252"/>
      <c r="O176" s="252"/>
      <c r="P176" s="252"/>
      <c r="Q176" s="252"/>
      <c r="R176" s="252"/>
      <c r="S176" s="252"/>
      <c r="T176" s="252"/>
      <c r="U176" s="252"/>
      <c r="V176" s="252"/>
      <c r="W176" s="252"/>
      <c r="X176" s="252"/>
    </row>
    <row r="177" spans="1:24" ht="15.75" customHeight="1">
      <c r="A177" s="254"/>
      <c r="B177" s="252"/>
      <c r="C177" s="253"/>
      <c r="D177" s="253"/>
      <c r="E177" s="252"/>
      <c r="F177" s="252"/>
      <c r="G177" s="252"/>
      <c r="H177" s="252"/>
      <c r="I177" s="252"/>
      <c r="J177" s="252"/>
      <c r="K177" s="252"/>
      <c r="L177" s="252"/>
      <c r="M177" s="252"/>
      <c r="N177" s="252"/>
      <c r="O177" s="252"/>
      <c r="P177" s="252"/>
      <c r="Q177" s="252"/>
      <c r="R177" s="252"/>
      <c r="S177" s="252"/>
      <c r="T177" s="252"/>
      <c r="U177" s="252"/>
      <c r="V177" s="252"/>
      <c r="W177" s="252"/>
      <c r="X177" s="252"/>
    </row>
    <row r="178" spans="1:24" ht="15.75" customHeight="1">
      <c r="A178" s="254"/>
      <c r="B178" s="252"/>
      <c r="C178" s="253"/>
      <c r="D178" s="253"/>
      <c r="E178" s="252"/>
      <c r="F178" s="252"/>
      <c r="G178" s="252"/>
      <c r="H178" s="252"/>
      <c r="I178" s="252"/>
      <c r="J178" s="252"/>
      <c r="K178" s="252"/>
      <c r="L178" s="252"/>
      <c r="M178" s="252"/>
      <c r="N178" s="252"/>
      <c r="O178" s="252"/>
      <c r="P178" s="252"/>
      <c r="Q178" s="252"/>
      <c r="R178" s="252"/>
      <c r="S178" s="252"/>
      <c r="T178" s="252"/>
      <c r="U178" s="252"/>
      <c r="V178" s="252"/>
      <c r="W178" s="252"/>
      <c r="X178" s="252"/>
    </row>
    <row r="179" spans="1:24" ht="15.75" customHeight="1">
      <c r="A179" s="254"/>
      <c r="B179" s="252"/>
      <c r="C179" s="253"/>
      <c r="D179" s="253"/>
      <c r="E179" s="252"/>
      <c r="F179" s="252"/>
      <c r="G179" s="252"/>
      <c r="H179" s="252"/>
      <c r="I179" s="252"/>
      <c r="J179" s="252"/>
      <c r="K179" s="252"/>
      <c r="L179" s="252"/>
      <c r="M179" s="252"/>
      <c r="N179" s="252"/>
      <c r="O179" s="252"/>
      <c r="P179" s="252"/>
      <c r="Q179" s="252"/>
      <c r="R179" s="252"/>
      <c r="S179" s="252"/>
      <c r="T179" s="252"/>
      <c r="U179" s="252"/>
      <c r="V179" s="252"/>
      <c r="W179" s="252"/>
      <c r="X179" s="252"/>
    </row>
    <row r="180" spans="1:24" ht="15.75" customHeight="1">
      <c r="A180" s="254"/>
      <c r="B180" s="252"/>
      <c r="C180" s="253"/>
      <c r="D180" s="253"/>
      <c r="E180" s="252"/>
      <c r="F180" s="252"/>
      <c r="G180" s="252"/>
      <c r="H180" s="252"/>
      <c r="I180" s="252"/>
      <c r="J180" s="252"/>
      <c r="K180" s="252"/>
      <c r="L180" s="252"/>
      <c r="M180" s="252"/>
      <c r="N180" s="252"/>
      <c r="O180" s="252"/>
      <c r="P180" s="252"/>
      <c r="Q180" s="252"/>
      <c r="R180" s="252"/>
      <c r="S180" s="252"/>
      <c r="T180" s="252"/>
      <c r="U180" s="252"/>
      <c r="V180" s="252"/>
      <c r="W180" s="252"/>
      <c r="X180" s="252"/>
    </row>
    <row r="181" spans="1:24" ht="15.75" customHeight="1">
      <c r="A181" s="254"/>
      <c r="B181" s="252"/>
      <c r="C181" s="253"/>
      <c r="D181" s="253"/>
      <c r="E181" s="252"/>
      <c r="F181" s="252"/>
      <c r="G181" s="252"/>
      <c r="H181" s="252"/>
      <c r="I181" s="252"/>
      <c r="J181" s="252"/>
      <c r="K181" s="252"/>
      <c r="L181" s="252"/>
      <c r="M181" s="252"/>
      <c r="N181" s="252"/>
      <c r="O181" s="252"/>
      <c r="P181" s="252"/>
      <c r="Q181" s="252"/>
      <c r="R181" s="252"/>
      <c r="S181" s="252"/>
      <c r="T181" s="252"/>
      <c r="U181" s="252"/>
      <c r="V181" s="252"/>
      <c r="W181" s="252"/>
      <c r="X181" s="252"/>
    </row>
    <row r="182" spans="1:24" ht="15.75" customHeight="1">
      <c r="A182" s="254"/>
      <c r="B182" s="252"/>
      <c r="C182" s="253"/>
      <c r="D182" s="253"/>
      <c r="E182" s="252"/>
      <c r="F182" s="252"/>
      <c r="G182" s="252"/>
      <c r="H182" s="252"/>
      <c r="I182" s="252"/>
      <c r="J182" s="252"/>
      <c r="K182" s="252"/>
      <c r="L182" s="252"/>
      <c r="M182" s="252"/>
      <c r="N182" s="252"/>
      <c r="O182" s="252"/>
      <c r="P182" s="252"/>
      <c r="Q182" s="252"/>
      <c r="R182" s="252"/>
      <c r="S182" s="252"/>
      <c r="T182" s="252"/>
      <c r="U182" s="252"/>
      <c r="V182" s="252"/>
      <c r="W182" s="252"/>
      <c r="X182" s="252"/>
    </row>
    <row r="183" spans="1:24" ht="15.75" customHeight="1">
      <c r="A183" s="254"/>
      <c r="B183" s="252"/>
      <c r="C183" s="253"/>
      <c r="D183" s="253"/>
      <c r="E183" s="252"/>
      <c r="F183" s="252"/>
      <c r="G183" s="252"/>
      <c r="H183" s="252"/>
      <c r="I183" s="252"/>
      <c r="J183" s="252"/>
      <c r="K183" s="252"/>
      <c r="L183" s="252"/>
      <c r="M183" s="252"/>
      <c r="N183" s="252"/>
      <c r="O183" s="252"/>
      <c r="P183" s="252"/>
      <c r="Q183" s="252"/>
      <c r="R183" s="252"/>
      <c r="S183" s="252"/>
      <c r="T183" s="252"/>
      <c r="U183" s="252"/>
      <c r="V183" s="252"/>
      <c r="W183" s="252"/>
      <c r="X183" s="252"/>
    </row>
    <row r="184" spans="1:24" ht="15.75" customHeight="1">
      <c r="A184" s="254"/>
      <c r="B184" s="252"/>
      <c r="C184" s="253"/>
      <c r="D184" s="253"/>
      <c r="E184" s="252"/>
      <c r="F184" s="252"/>
      <c r="G184" s="252"/>
      <c r="H184" s="252"/>
      <c r="I184" s="252"/>
      <c r="J184" s="252"/>
      <c r="K184" s="252"/>
      <c r="L184" s="252"/>
      <c r="M184" s="252"/>
      <c r="N184" s="252"/>
      <c r="O184" s="252"/>
      <c r="P184" s="252"/>
      <c r="Q184" s="252"/>
      <c r="R184" s="252"/>
      <c r="S184" s="252"/>
      <c r="T184" s="252"/>
      <c r="U184" s="252"/>
      <c r="V184" s="252"/>
      <c r="W184" s="252"/>
      <c r="X184" s="252"/>
    </row>
    <row r="185" spans="1:24" ht="15.75" customHeight="1">
      <c r="A185" s="254"/>
      <c r="B185" s="252"/>
      <c r="C185" s="253"/>
      <c r="D185" s="253"/>
      <c r="E185" s="252"/>
      <c r="F185" s="252"/>
      <c r="G185" s="252"/>
      <c r="H185" s="252"/>
      <c r="I185" s="252"/>
      <c r="J185" s="252"/>
      <c r="K185" s="252"/>
      <c r="L185" s="252"/>
      <c r="M185" s="252"/>
      <c r="N185" s="252"/>
      <c r="O185" s="252"/>
      <c r="P185" s="252"/>
      <c r="Q185" s="252"/>
      <c r="R185" s="252"/>
      <c r="S185" s="252"/>
      <c r="T185" s="252"/>
      <c r="U185" s="252"/>
      <c r="V185" s="252"/>
      <c r="W185" s="252"/>
      <c r="X185" s="252"/>
    </row>
    <row r="186" spans="1:24" ht="15.75" customHeight="1">
      <c r="A186" s="254"/>
      <c r="B186" s="252"/>
      <c r="C186" s="253"/>
      <c r="D186" s="253"/>
      <c r="E186" s="252"/>
      <c r="F186" s="252"/>
      <c r="G186" s="252"/>
      <c r="H186" s="252"/>
      <c r="I186" s="252"/>
      <c r="J186" s="252"/>
      <c r="K186" s="252"/>
      <c r="L186" s="252"/>
      <c r="M186" s="252"/>
      <c r="N186" s="252"/>
      <c r="O186" s="252"/>
      <c r="P186" s="252"/>
      <c r="Q186" s="252"/>
      <c r="R186" s="252"/>
      <c r="S186" s="252"/>
      <c r="T186" s="252"/>
      <c r="U186" s="252"/>
      <c r="V186" s="252"/>
      <c r="W186" s="252"/>
      <c r="X186" s="252"/>
    </row>
    <row r="187" spans="1:24" ht="15.75" customHeight="1">
      <c r="A187" s="254"/>
      <c r="B187" s="252"/>
      <c r="C187" s="253"/>
      <c r="D187" s="253"/>
      <c r="E187" s="252"/>
      <c r="F187" s="252"/>
      <c r="G187" s="252"/>
      <c r="H187" s="252"/>
      <c r="I187" s="252"/>
      <c r="J187" s="252"/>
      <c r="K187" s="252"/>
      <c r="L187" s="252"/>
      <c r="M187" s="252"/>
      <c r="N187" s="252"/>
      <c r="O187" s="252"/>
      <c r="P187" s="252"/>
      <c r="Q187" s="252"/>
      <c r="R187" s="252"/>
      <c r="S187" s="252"/>
      <c r="T187" s="252"/>
      <c r="U187" s="252"/>
      <c r="V187" s="252"/>
      <c r="W187" s="252"/>
      <c r="X187" s="252"/>
    </row>
    <row r="188" spans="1:24" ht="15.75" customHeight="1">
      <c r="A188" s="254"/>
      <c r="B188" s="252"/>
      <c r="C188" s="253"/>
      <c r="D188" s="253"/>
      <c r="E188" s="252"/>
      <c r="F188" s="252"/>
      <c r="G188" s="252"/>
      <c r="H188" s="252"/>
      <c r="I188" s="252"/>
      <c r="J188" s="252"/>
      <c r="K188" s="252"/>
      <c r="L188" s="252"/>
      <c r="M188" s="252"/>
      <c r="N188" s="252"/>
      <c r="O188" s="252"/>
      <c r="P188" s="252"/>
      <c r="Q188" s="252"/>
      <c r="R188" s="252"/>
      <c r="S188" s="252"/>
      <c r="T188" s="252"/>
      <c r="U188" s="252"/>
      <c r="V188" s="252"/>
      <c r="W188" s="252"/>
      <c r="X188" s="252"/>
    </row>
    <row r="189" spans="1:24" ht="15.75" customHeight="1">
      <c r="A189" s="254"/>
      <c r="B189" s="252"/>
      <c r="C189" s="253"/>
      <c r="D189" s="253"/>
      <c r="E189" s="252"/>
      <c r="F189" s="252"/>
      <c r="G189" s="252"/>
      <c r="H189" s="252"/>
      <c r="I189" s="252"/>
      <c r="J189" s="252"/>
      <c r="K189" s="252"/>
      <c r="L189" s="252"/>
      <c r="M189" s="252"/>
      <c r="N189" s="252"/>
      <c r="O189" s="252"/>
      <c r="P189" s="252"/>
      <c r="Q189" s="252"/>
      <c r="R189" s="252"/>
      <c r="S189" s="252"/>
      <c r="T189" s="252"/>
      <c r="U189" s="252"/>
      <c r="V189" s="252"/>
      <c r="W189" s="252"/>
      <c r="X189" s="252"/>
    </row>
    <row r="190" spans="1:24" ht="15.75" customHeight="1">
      <c r="A190" s="254"/>
      <c r="B190" s="252"/>
      <c r="C190" s="253"/>
      <c r="D190" s="253"/>
      <c r="E190" s="252"/>
      <c r="F190" s="252"/>
      <c r="G190" s="252"/>
      <c r="H190" s="252"/>
      <c r="I190" s="252"/>
      <c r="J190" s="252"/>
      <c r="K190" s="252"/>
      <c r="L190" s="252"/>
      <c r="M190" s="252"/>
      <c r="N190" s="252"/>
      <c r="O190" s="252"/>
      <c r="P190" s="252"/>
      <c r="Q190" s="252"/>
      <c r="R190" s="252"/>
      <c r="S190" s="252"/>
      <c r="T190" s="252"/>
      <c r="U190" s="252"/>
      <c r="V190" s="252"/>
      <c r="W190" s="252"/>
      <c r="X190" s="252"/>
    </row>
    <row r="191" spans="1:24" ht="15.75" customHeight="1">
      <c r="A191" s="254"/>
      <c r="B191" s="252"/>
      <c r="C191" s="253"/>
      <c r="D191" s="253"/>
      <c r="E191" s="252"/>
      <c r="F191" s="252"/>
      <c r="G191" s="252"/>
      <c r="H191" s="252"/>
      <c r="I191" s="252"/>
      <c r="J191" s="252"/>
      <c r="K191" s="252"/>
      <c r="L191" s="252"/>
      <c r="M191" s="252"/>
      <c r="N191" s="252"/>
      <c r="O191" s="252"/>
      <c r="P191" s="252"/>
      <c r="Q191" s="252"/>
      <c r="R191" s="252"/>
      <c r="S191" s="252"/>
      <c r="T191" s="252"/>
      <c r="U191" s="252"/>
      <c r="V191" s="252"/>
      <c r="W191" s="252"/>
      <c r="X191" s="252"/>
    </row>
    <row r="192" spans="1:24" ht="15.75" customHeight="1">
      <c r="A192" s="254"/>
      <c r="B192" s="252"/>
      <c r="C192" s="253"/>
      <c r="D192" s="253"/>
      <c r="E192" s="252"/>
      <c r="F192" s="252"/>
      <c r="G192" s="252"/>
      <c r="H192" s="252"/>
      <c r="I192" s="252"/>
      <c r="J192" s="252"/>
      <c r="K192" s="252"/>
      <c r="L192" s="252"/>
      <c r="M192" s="252"/>
      <c r="N192" s="252"/>
      <c r="O192" s="252"/>
      <c r="P192" s="252"/>
      <c r="Q192" s="252"/>
      <c r="R192" s="252"/>
      <c r="S192" s="252"/>
      <c r="T192" s="252"/>
      <c r="U192" s="252"/>
      <c r="V192" s="252"/>
      <c r="W192" s="252"/>
      <c r="X192" s="252"/>
    </row>
    <row r="193" spans="1:24" ht="15.75" customHeight="1">
      <c r="A193" s="254"/>
      <c r="B193" s="252"/>
      <c r="C193" s="253"/>
      <c r="D193" s="253"/>
      <c r="E193" s="252"/>
      <c r="F193" s="252"/>
      <c r="G193" s="252"/>
      <c r="H193" s="252"/>
      <c r="I193" s="252"/>
      <c r="J193" s="252"/>
      <c r="K193" s="252"/>
      <c r="L193" s="252"/>
      <c r="M193" s="252"/>
      <c r="N193" s="252"/>
      <c r="O193" s="252"/>
      <c r="P193" s="252"/>
      <c r="Q193" s="252"/>
      <c r="R193" s="252"/>
      <c r="S193" s="252"/>
      <c r="T193" s="252"/>
      <c r="U193" s="252"/>
      <c r="V193" s="252"/>
      <c r="W193" s="252"/>
      <c r="X193" s="252"/>
    </row>
    <row r="194" spans="1:24" ht="15.75" customHeight="1">
      <c r="A194" s="254"/>
      <c r="B194" s="252"/>
      <c r="C194" s="253"/>
      <c r="D194" s="253"/>
      <c r="E194" s="252"/>
      <c r="F194" s="252"/>
      <c r="G194" s="252"/>
      <c r="H194" s="252"/>
      <c r="I194" s="252"/>
      <c r="J194" s="252"/>
      <c r="K194" s="252"/>
      <c r="L194" s="252"/>
      <c r="M194" s="252"/>
      <c r="N194" s="252"/>
      <c r="O194" s="252"/>
      <c r="P194" s="252"/>
      <c r="Q194" s="252"/>
      <c r="R194" s="252"/>
      <c r="S194" s="252"/>
      <c r="T194" s="252"/>
      <c r="U194" s="252"/>
      <c r="V194" s="252"/>
      <c r="W194" s="252"/>
      <c r="X194" s="252"/>
    </row>
    <row r="195" spans="1:24" ht="15.75" customHeight="1">
      <c r="A195" s="254"/>
      <c r="B195" s="252"/>
      <c r="C195" s="253"/>
      <c r="D195" s="253"/>
      <c r="E195" s="252"/>
      <c r="F195" s="252"/>
      <c r="G195" s="252"/>
      <c r="H195" s="252"/>
      <c r="I195" s="252"/>
      <c r="J195" s="252"/>
      <c r="K195" s="252"/>
      <c r="L195" s="252"/>
      <c r="M195" s="252"/>
      <c r="N195" s="252"/>
      <c r="O195" s="252"/>
      <c r="P195" s="252"/>
      <c r="Q195" s="252"/>
      <c r="R195" s="252"/>
      <c r="S195" s="252"/>
      <c r="T195" s="252"/>
      <c r="U195" s="252"/>
      <c r="V195" s="252"/>
      <c r="W195" s="252"/>
      <c r="X195" s="252"/>
    </row>
    <row r="196" spans="1:24" ht="15.75" customHeight="1">
      <c r="A196" s="254"/>
      <c r="B196" s="252"/>
      <c r="C196" s="253"/>
      <c r="D196" s="253"/>
      <c r="E196" s="252"/>
      <c r="F196" s="252"/>
      <c r="G196" s="252"/>
      <c r="H196" s="252"/>
      <c r="I196" s="252"/>
      <c r="J196" s="252"/>
      <c r="K196" s="252"/>
      <c r="L196" s="252"/>
      <c r="M196" s="252"/>
      <c r="N196" s="252"/>
      <c r="O196" s="252"/>
      <c r="P196" s="252"/>
      <c r="Q196" s="252"/>
      <c r="R196" s="252"/>
      <c r="S196" s="252"/>
      <c r="T196" s="252"/>
      <c r="U196" s="252"/>
      <c r="V196" s="252"/>
      <c r="W196" s="252"/>
      <c r="X196" s="252"/>
    </row>
    <row r="197" spans="1:24" ht="15.75" customHeight="1">
      <c r="A197" s="254"/>
      <c r="B197" s="252"/>
      <c r="C197" s="253"/>
      <c r="D197" s="253"/>
      <c r="E197" s="252"/>
      <c r="F197" s="252"/>
      <c r="G197" s="252"/>
      <c r="H197" s="252"/>
      <c r="I197" s="252"/>
      <c r="J197" s="252"/>
      <c r="K197" s="252"/>
      <c r="L197" s="252"/>
      <c r="M197" s="252"/>
      <c r="N197" s="252"/>
      <c r="O197" s="252"/>
      <c r="P197" s="252"/>
      <c r="Q197" s="252"/>
      <c r="R197" s="252"/>
      <c r="S197" s="252"/>
      <c r="T197" s="252"/>
      <c r="U197" s="252"/>
      <c r="V197" s="252"/>
      <c r="W197" s="252"/>
      <c r="X197" s="252"/>
    </row>
    <row r="198" spans="1:24" ht="15.75" customHeight="1">
      <c r="A198" s="254"/>
      <c r="B198" s="252"/>
      <c r="C198" s="253"/>
      <c r="D198" s="253"/>
      <c r="E198" s="252"/>
      <c r="F198" s="252"/>
      <c r="G198" s="252"/>
      <c r="H198" s="252"/>
      <c r="I198" s="252"/>
      <c r="J198" s="252"/>
      <c r="K198" s="252"/>
      <c r="L198" s="252"/>
      <c r="M198" s="252"/>
      <c r="N198" s="252"/>
      <c r="O198" s="252"/>
      <c r="P198" s="252"/>
      <c r="Q198" s="252"/>
      <c r="R198" s="252"/>
      <c r="S198" s="252"/>
      <c r="T198" s="252"/>
      <c r="U198" s="252"/>
      <c r="V198" s="252"/>
      <c r="W198" s="252"/>
      <c r="X198" s="252"/>
    </row>
    <row r="199" spans="1:24" ht="15.75" customHeight="1">
      <c r="A199" s="254"/>
      <c r="B199" s="252"/>
      <c r="C199" s="253"/>
      <c r="D199" s="253"/>
      <c r="E199" s="252"/>
      <c r="F199" s="252"/>
      <c r="G199" s="252"/>
      <c r="H199" s="252"/>
      <c r="I199" s="252"/>
      <c r="J199" s="252"/>
      <c r="K199" s="252"/>
      <c r="L199" s="252"/>
      <c r="M199" s="252"/>
      <c r="N199" s="252"/>
      <c r="O199" s="252"/>
      <c r="P199" s="252"/>
      <c r="Q199" s="252"/>
      <c r="R199" s="252"/>
      <c r="S199" s="252"/>
      <c r="T199" s="252"/>
      <c r="U199" s="252"/>
      <c r="V199" s="252"/>
      <c r="W199" s="252"/>
      <c r="X199" s="252"/>
    </row>
    <row r="200" spans="1:24" ht="15.75" customHeight="1">
      <c r="A200" s="254"/>
      <c r="B200" s="252"/>
      <c r="C200" s="253"/>
      <c r="D200" s="253"/>
      <c r="E200" s="252"/>
      <c r="F200" s="252"/>
      <c r="G200" s="252"/>
      <c r="H200" s="252"/>
      <c r="I200" s="252"/>
      <c r="J200" s="252"/>
      <c r="K200" s="252"/>
      <c r="L200" s="252"/>
      <c r="M200" s="252"/>
      <c r="N200" s="252"/>
      <c r="O200" s="252"/>
      <c r="P200" s="252"/>
      <c r="Q200" s="252"/>
      <c r="R200" s="252"/>
      <c r="S200" s="252"/>
      <c r="T200" s="252"/>
      <c r="U200" s="252"/>
      <c r="V200" s="252"/>
      <c r="W200" s="252"/>
      <c r="X200" s="252"/>
    </row>
    <row r="201" spans="1:24" ht="15.75" customHeight="1">
      <c r="A201" s="254"/>
      <c r="B201" s="252"/>
      <c r="C201" s="253"/>
      <c r="D201" s="253"/>
      <c r="E201" s="252"/>
      <c r="F201" s="252"/>
      <c r="G201" s="252"/>
      <c r="H201" s="252"/>
      <c r="I201" s="252"/>
      <c r="J201" s="252"/>
      <c r="K201" s="252"/>
      <c r="L201" s="252"/>
      <c r="M201" s="252"/>
      <c r="N201" s="252"/>
      <c r="O201" s="252"/>
      <c r="P201" s="252"/>
      <c r="Q201" s="252"/>
      <c r="R201" s="252"/>
      <c r="S201" s="252"/>
      <c r="T201" s="252"/>
      <c r="U201" s="252"/>
      <c r="V201" s="252"/>
      <c r="W201" s="252"/>
      <c r="X201" s="252"/>
    </row>
    <row r="202" spans="1:24" ht="15.75" customHeight="1">
      <c r="A202" s="254"/>
      <c r="B202" s="252"/>
      <c r="C202" s="253"/>
      <c r="D202" s="253"/>
      <c r="E202" s="252"/>
      <c r="F202" s="252"/>
      <c r="G202" s="252"/>
      <c r="H202" s="252"/>
      <c r="I202" s="252"/>
      <c r="J202" s="252"/>
      <c r="K202" s="252"/>
      <c r="L202" s="252"/>
      <c r="M202" s="252"/>
      <c r="N202" s="252"/>
      <c r="O202" s="252"/>
      <c r="P202" s="252"/>
      <c r="Q202" s="252"/>
      <c r="R202" s="252"/>
      <c r="S202" s="252"/>
      <c r="T202" s="252"/>
      <c r="U202" s="252"/>
      <c r="V202" s="252"/>
      <c r="W202" s="252"/>
      <c r="X202" s="252"/>
    </row>
    <row r="203" spans="1:24" ht="15.75" customHeight="1">
      <c r="A203" s="254"/>
      <c r="B203" s="252"/>
      <c r="C203" s="253"/>
      <c r="D203" s="253"/>
      <c r="E203" s="252"/>
      <c r="F203" s="252"/>
      <c r="G203" s="252"/>
      <c r="H203" s="252"/>
      <c r="I203" s="252"/>
      <c r="J203" s="252"/>
      <c r="K203" s="252"/>
      <c r="L203" s="252"/>
      <c r="M203" s="252"/>
      <c r="N203" s="252"/>
      <c r="O203" s="252"/>
      <c r="P203" s="252"/>
      <c r="Q203" s="252"/>
      <c r="R203" s="252"/>
      <c r="S203" s="252"/>
      <c r="T203" s="252"/>
      <c r="U203" s="252"/>
      <c r="V203" s="252"/>
      <c r="W203" s="252"/>
      <c r="X203" s="252"/>
    </row>
    <row r="204" spans="1:24" ht="15.75" customHeight="1">
      <c r="A204" s="254"/>
      <c r="B204" s="252"/>
      <c r="C204" s="253"/>
      <c r="D204" s="253"/>
      <c r="E204" s="252"/>
      <c r="F204" s="252"/>
      <c r="G204" s="252"/>
      <c r="H204" s="252"/>
      <c r="I204" s="252"/>
      <c r="J204" s="252"/>
      <c r="K204" s="252"/>
      <c r="L204" s="252"/>
      <c r="M204" s="252"/>
      <c r="N204" s="252"/>
      <c r="O204" s="252"/>
      <c r="P204" s="252"/>
      <c r="Q204" s="252"/>
      <c r="R204" s="252"/>
      <c r="S204" s="252"/>
      <c r="T204" s="252"/>
      <c r="U204" s="252"/>
      <c r="V204" s="252"/>
      <c r="W204" s="252"/>
      <c r="X204" s="252"/>
    </row>
    <row r="205" spans="1:24" ht="15.75" customHeight="1">
      <c r="A205" s="254"/>
      <c r="B205" s="252"/>
      <c r="C205" s="253"/>
      <c r="D205" s="253"/>
      <c r="E205" s="252"/>
      <c r="F205" s="252"/>
      <c r="G205" s="252"/>
      <c r="H205" s="252"/>
      <c r="I205" s="252"/>
      <c r="J205" s="252"/>
      <c r="K205" s="252"/>
      <c r="L205" s="252"/>
      <c r="M205" s="252"/>
      <c r="N205" s="252"/>
      <c r="O205" s="252"/>
      <c r="P205" s="252"/>
      <c r="Q205" s="252"/>
      <c r="R205" s="252"/>
      <c r="S205" s="252"/>
      <c r="T205" s="252"/>
      <c r="U205" s="252"/>
      <c r="V205" s="252"/>
      <c r="W205" s="252"/>
      <c r="X205" s="252"/>
    </row>
    <row r="206" spans="1:24" ht="15.75" customHeight="1">
      <c r="A206" s="254"/>
      <c r="B206" s="252"/>
      <c r="C206" s="253"/>
      <c r="D206" s="253"/>
      <c r="E206" s="252"/>
      <c r="F206" s="252"/>
      <c r="G206" s="252"/>
      <c r="H206" s="252"/>
      <c r="I206" s="252"/>
      <c r="J206" s="252"/>
      <c r="K206" s="252"/>
      <c r="L206" s="252"/>
      <c r="M206" s="252"/>
      <c r="N206" s="252"/>
      <c r="O206" s="252"/>
      <c r="P206" s="252"/>
      <c r="Q206" s="252"/>
      <c r="R206" s="252"/>
      <c r="S206" s="252"/>
      <c r="T206" s="252"/>
      <c r="U206" s="252"/>
      <c r="V206" s="252"/>
      <c r="W206" s="252"/>
      <c r="X206" s="252"/>
    </row>
    <row r="207" spans="1:24" ht="15.75" customHeight="1">
      <c r="A207" s="254"/>
      <c r="B207" s="252"/>
      <c r="C207" s="253"/>
      <c r="D207" s="253"/>
      <c r="E207" s="252"/>
      <c r="F207" s="252"/>
      <c r="G207" s="252"/>
      <c r="H207" s="252"/>
      <c r="I207" s="252"/>
      <c r="J207" s="252"/>
      <c r="K207" s="252"/>
      <c r="L207" s="252"/>
      <c r="M207" s="252"/>
      <c r="N207" s="252"/>
      <c r="O207" s="252"/>
      <c r="P207" s="252"/>
      <c r="Q207" s="252"/>
      <c r="R207" s="252"/>
      <c r="S207" s="252"/>
      <c r="T207" s="252"/>
      <c r="U207" s="252"/>
      <c r="V207" s="252"/>
      <c r="W207" s="252"/>
      <c r="X207" s="252"/>
    </row>
    <row r="208" spans="1:24" ht="15.75" customHeight="1">
      <c r="A208" s="254"/>
      <c r="B208" s="252"/>
      <c r="C208" s="253"/>
      <c r="D208" s="253"/>
      <c r="E208" s="252"/>
      <c r="F208" s="252"/>
      <c r="G208" s="252"/>
      <c r="H208" s="252"/>
      <c r="I208" s="252"/>
      <c r="J208" s="252"/>
      <c r="K208" s="252"/>
      <c r="L208" s="252"/>
      <c r="M208" s="252"/>
      <c r="N208" s="252"/>
      <c r="O208" s="252"/>
      <c r="P208" s="252"/>
      <c r="Q208" s="252"/>
      <c r="R208" s="252"/>
      <c r="S208" s="252"/>
      <c r="T208" s="252"/>
      <c r="U208" s="252"/>
      <c r="V208" s="252"/>
      <c r="W208" s="252"/>
      <c r="X208" s="252"/>
    </row>
    <row r="209" spans="1:24" ht="15.75" customHeight="1">
      <c r="A209" s="254"/>
      <c r="B209" s="252"/>
      <c r="C209" s="253"/>
      <c r="D209" s="253"/>
      <c r="E209" s="252"/>
      <c r="F209" s="252"/>
      <c r="G209" s="252"/>
      <c r="H209" s="252"/>
      <c r="I209" s="252"/>
      <c r="J209" s="252"/>
      <c r="K209" s="252"/>
      <c r="L209" s="252"/>
      <c r="M209" s="252"/>
      <c r="N209" s="252"/>
      <c r="O209" s="252"/>
      <c r="P209" s="252"/>
      <c r="Q209" s="252"/>
      <c r="R209" s="252"/>
      <c r="S209" s="252"/>
      <c r="T209" s="252"/>
      <c r="U209" s="252"/>
      <c r="V209" s="252"/>
      <c r="W209" s="252"/>
      <c r="X209" s="252"/>
    </row>
    <row r="210" spans="1:24" ht="15.75" customHeight="1">
      <c r="A210" s="254"/>
      <c r="B210" s="252"/>
      <c r="C210" s="253"/>
      <c r="D210" s="253"/>
      <c r="E210" s="252"/>
      <c r="F210" s="252"/>
      <c r="G210" s="252"/>
      <c r="H210" s="252"/>
      <c r="I210" s="252"/>
      <c r="J210" s="252"/>
      <c r="K210" s="252"/>
      <c r="L210" s="252"/>
      <c r="M210" s="252"/>
      <c r="N210" s="252"/>
      <c r="O210" s="252"/>
      <c r="P210" s="252"/>
      <c r="Q210" s="252"/>
      <c r="R210" s="252"/>
      <c r="S210" s="252"/>
      <c r="T210" s="252"/>
      <c r="U210" s="252"/>
      <c r="V210" s="252"/>
      <c r="W210" s="252"/>
      <c r="X210" s="252"/>
    </row>
    <row r="211" spans="1:24" ht="15.75" customHeight="1">
      <c r="A211" s="254"/>
      <c r="B211" s="252"/>
      <c r="C211" s="253"/>
      <c r="D211" s="253"/>
      <c r="E211" s="252"/>
      <c r="F211" s="252"/>
      <c r="G211" s="252"/>
      <c r="H211" s="252"/>
      <c r="I211" s="252"/>
      <c r="J211" s="252"/>
      <c r="K211" s="252"/>
      <c r="L211" s="252"/>
      <c r="M211" s="252"/>
      <c r="N211" s="252"/>
      <c r="O211" s="252"/>
      <c r="P211" s="252"/>
      <c r="Q211" s="252"/>
      <c r="R211" s="252"/>
      <c r="S211" s="252"/>
      <c r="T211" s="252"/>
      <c r="U211" s="252"/>
      <c r="V211" s="252"/>
      <c r="W211" s="252"/>
      <c r="X211" s="252"/>
    </row>
    <row r="212" spans="1:24" ht="15.75" customHeight="1">
      <c r="A212" s="254"/>
      <c r="B212" s="252"/>
      <c r="C212" s="253"/>
      <c r="D212" s="253"/>
      <c r="E212" s="252"/>
      <c r="F212" s="252"/>
      <c r="G212" s="252"/>
      <c r="H212" s="252"/>
      <c r="I212" s="252"/>
      <c r="J212" s="252"/>
      <c r="K212" s="252"/>
      <c r="L212" s="252"/>
      <c r="M212" s="252"/>
      <c r="N212" s="252"/>
      <c r="O212" s="252"/>
      <c r="P212" s="252"/>
      <c r="Q212" s="252"/>
      <c r="R212" s="252"/>
      <c r="S212" s="252"/>
      <c r="T212" s="252"/>
      <c r="U212" s="252"/>
      <c r="V212" s="252"/>
      <c r="W212" s="252"/>
      <c r="X212" s="252"/>
    </row>
    <row r="213" spans="1:24" ht="15.75" customHeight="1">
      <c r="A213" s="254"/>
      <c r="B213" s="252"/>
      <c r="C213" s="253"/>
      <c r="D213" s="253"/>
      <c r="E213" s="252"/>
      <c r="F213" s="252"/>
      <c r="G213" s="252"/>
      <c r="H213" s="252"/>
      <c r="I213" s="252"/>
      <c r="J213" s="252"/>
      <c r="K213" s="252"/>
      <c r="L213" s="252"/>
      <c r="M213" s="252"/>
      <c r="N213" s="252"/>
      <c r="O213" s="252"/>
      <c r="P213" s="252"/>
      <c r="Q213" s="252"/>
      <c r="R213" s="252"/>
      <c r="S213" s="252"/>
      <c r="T213" s="252"/>
      <c r="U213" s="252"/>
      <c r="V213" s="252"/>
      <c r="W213" s="252"/>
      <c r="X213" s="252"/>
    </row>
    <row r="214" spans="1:24" ht="15.75" customHeight="1">
      <c r="A214" s="254"/>
      <c r="B214" s="252"/>
      <c r="C214" s="253"/>
      <c r="D214" s="253"/>
      <c r="E214" s="252"/>
      <c r="F214" s="252"/>
      <c r="G214" s="252"/>
      <c r="H214" s="252"/>
      <c r="I214" s="252"/>
      <c r="J214" s="252"/>
      <c r="K214" s="252"/>
      <c r="L214" s="252"/>
      <c r="M214" s="252"/>
      <c r="N214" s="252"/>
      <c r="O214" s="252"/>
      <c r="P214" s="252"/>
      <c r="Q214" s="252"/>
      <c r="R214" s="252"/>
      <c r="S214" s="252"/>
      <c r="T214" s="252"/>
      <c r="U214" s="252"/>
      <c r="V214" s="252"/>
      <c r="W214" s="252"/>
      <c r="X214" s="252"/>
    </row>
    <row r="215" spans="1:24" ht="15.75" customHeight="1">
      <c r="A215" s="254"/>
      <c r="B215" s="252"/>
      <c r="C215" s="253"/>
      <c r="D215" s="253"/>
      <c r="E215" s="252"/>
      <c r="F215" s="252"/>
      <c r="G215" s="252"/>
      <c r="H215" s="252"/>
      <c r="I215" s="252"/>
      <c r="J215" s="252"/>
      <c r="K215" s="252"/>
      <c r="L215" s="252"/>
      <c r="M215" s="252"/>
      <c r="N215" s="252"/>
      <c r="O215" s="252"/>
      <c r="P215" s="252"/>
      <c r="Q215" s="252"/>
      <c r="R215" s="252"/>
      <c r="S215" s="252"/>
      <c r="T215" s="252"/>
      <c r="U215" s="252"/>
      <c r="V215" s="252"/>
      <c r="W215" s="252"/>
      <c r="X215" s="252"/>
    </row>
    <row r="216" spans="1:24" ht="15.75" customHeight="1">
      <c r="A216" s="254"/>
      <c r="B216" s="252"/>
      <c r="C216" s="253"/>
      <c r="D216" s="253"/>
      <c r="E216" s="252"/>
      <c r="F216" s="252"/>
      <c r="G216" s="252"/>
      <c r="H216" s="252"/>
      <c r="I216" s="252"/>
      <c r="J216" s="252"/>
      <c r="K216" s="252"/>
      <c r="L216" s="252"/>
      <c r="M216" s="252"/>
      <c r="N216" s="252"/>
      <c r="O216" s="252"/>
      <c r="P216" s="252"/>
      <c r="Q216" s="252"/>
      <c r="R216" s="252"/>
      <c r="S216" s="252"/>
      <c r="T216" s="252"/>
      <c r="U216" s="252"/>
      <c r="V216" s="252"/>
      <c r="W216" s="252"/>
      <c r="X216" s="252"/>
    </row>
    <row r="217" spans="1:24" ht="15.75" customHeight="1">
      <c r="A217" s="254"/>
      <c r="B217" s="252"/>
      <c r="C217" s="253"/>
      <c r="D217" s="253"/>
      <c r="E217" s="252"/>
      <c r="F217" s="252"/>
      <c r="G217" s="252"/>
      <c r="H217" s="252"/>
      <c r="I217" s="252"/>
      <c r="J217" s="252"/>
      <c r="K217" s="252"/>
      <c r="L217" s="252"/>
      <c r="M217" s="252"/>
      <c r="N217" s="252"/>
      <c r="O217" s="252"/>
      <c r="P217" s="252"/>
      <c r="Q217" s="252"/>
      <c r="R217" s="252"/>
      <c r="S217" s="252"/>
      <c r="T217" s="252"/>
      <c r="U217" s="252"/>
      <c r="V217" s="252"/>
      <c r="W217" s="252"/>
      <c r="X217" s="252"/>
    </row>
    <row r="218" spans="1:24" ht="15.75" customHeight="1">
      <c r="A218" s="254"/>
      <c r="B218" s="252"/>
      <c r="C218" s="253"/>
      <c r="D218" s="253"/>
      <c r="E218" s="252"/>
      <c r="F218" s="252"/>
      <c r="G218" s="252"/>
      <c r="H218" s="252"/>
      <c r="I218" s="252"/>
      <c r="J218" s="252"/>
      <c r="K218" s="252"/>
      <c r="L218" s="252"/>
      <c r="M218" s="252"/>
      <c r="N218" s="252"/>
      <c r="O218" s="252"/>
      <c r="P218" s="252"/>
      <c r="Q218" s="252"/>
      <c r="R218" s="252"/>
      <c r="S218" s="252"/>
      <c r="T218" s="252"/>
      <c r="U218" s="252"/>
      <c r="V218" s="252"/>
      <c r="W218" s="252"/>
      <c r="X218" s="252"/>
    </row>
    <row r="219" spans="1:24" ht="15.75" customHeight="1">
      <c r="A219" s="254"/>
      <c r="B219" s="252"/>
      <c r="C219" s="253"/>
      <c r="D219" s="253"/>
      <c r="E219" s="252"/>
      <c r="F219" s="252"/>
      <c r="G219" s="252"/>
      <c r="H219" s="252"/>
      <c r="I219" s="252"/>
      <c r="J219" s="252"/>
      <c r="K219" s="252"/>
      <c r="L219" s="252"/>
      <c r="M219" s="252"/>
      <c r="N219" s="252"/>
      <c r="O219" s="252"/>
      <c r="P219" s="252"/>
      <c r="Q219" s="252"/>
      <c r="R219" s="252"/>
      <c r="S219" s="252"/>
      <c r="T219" s="252"/>
      <c r="U219" s="252"/>
      <c r="V219" s="252"/>
      <c r="W219" s="252"/>
      <c r="X219" s="252"/>
    </row>
    <row r="220" spans="1:24" ht="15.75" customHeight="1">
      <c r="A220" s="254"/>
      <c r="B220" s="252"/>
      <c r="C220" s="253"/>
      <c r="D220" s="253"/>
      <c r="E220" s="252"/>
      <c r="F220" s="252"/>
      <c r="G220" s="252"/>
      <c r="H220" s="252"/>
      <c r="I220" s="252"/>
      <c r="J220" s="252"/>
      <c r="K220" s="252"/>
      <c r="L220" s="252"/>
      <c r="M220" s="252"/>
      <c r="N220" s="252"/>
      <c r="O220" s="252"/>
      <c r="P220" s="252"/>
      <c r="Q220" s="252"/>
      <c r="R220" s="252"/>
      <c r="S220" s="252"/>
      <c r="T220" s="252"/>
      <c r="U220" s="252"/>
      <c r="V220" s="252"/>
      <c r="W220" s="252"/>
      <c r="X220" s="252"/>
    </row>
    <row r="221" spans="1:24" ht="15.75" customHeight="1">
      <c r="A221" s="254"/>
      <c r="B221" s="252"/>
      <c r="C221" s="253"/>
      <c r="D221" s="253"/>
      <c r="E221" s="252"/>
      <c r="F221" s="252"/>
      <c r="G221" s="252"/>
      <c r="H221" s="252"/>
      <c r="I221" s="252"/>
      <c r="J221" s="252"/>
      <c r="K221" s="252"/>
      <c r="L221" s="252"/>
      <c r="M221" s="252"/>
      <c r="N221" s="252"/>
      <c r="O221" s="252"/>
      <c r="P221" s="252"/>
      <c r="Q221" s="252"/>
      <c r="R221" s="252"/>
      <c r="S221" s="252"/>
      <c r="T221" s="252"/>
      <c r="U221" s="252"/>
      <c r="V221" s="252"/>
      <c r="W221" s="252"/>
      <c r="X221" s="252"/>
    </row>
    <row r="222" spans="1:24" ht="15.75" customHeight="1">
      <c r="A222" s="254"/>
      <c r="B222" s="252"/>
      <c r="C222" s="253"/>
      <c r="D222" s="253"/>
      <c r="E222" s="252"/>
      <c r="F222" s="252"/>
      <c r="G222" s="252"/>
      <c r="H222" s="252"/>
      <c r="I222" s="252"/>
      <c r="J222" s="252"/>
      <c r="K222" s="252"/>
      <c r="L222" s="252"/>
      <c r="M222" s="252"/>
      <c r="N222" s="252"/>
      <c r="O222" s="252"/>
      <c r="P222" s="252"/>
      <c r="Q222" s="252"/>
      <c r="R222" s="252"/>
      <c r="S222" s="252"/>
      <c r="T222" s="252"/>
      <c r="U222" s="252"/>
      <c r="V222" s="252"/>
      <c r="W222" s="252"/>
      <c r="X222" s="252"/>
    </row>
    <row r="223" spans="1:24" ht="15.75" customHeight="1">
      <c r="A223" s="254"/>
      <c r="B223" s="252"/>
      <c r="C223" s="253"/>
      <c r="D223" s="253"/>
      <c r="E223" s="252"/>
      <c r="F223" s="252"/>
      <c r="G223" s="252"/>
      <c r="H223" s="252"/>
      <c r="I223" s="252"/>
      <c r="J223" s="252"/>
      <c r="K223" s="252"/>
      <c r="L223" s="252"/>
      <c r="M223" s="252"/>
      <c r="N223" s="252"/>
      <c r="O223" s="252"/>
      <c r="P223" s="252"/>
      <c r="Q223" s="252"/>
      <c r="R223" s="252"/>
      <c r="S223" s="252"/>
      <c r="T223" s="252"/>
      <c r="U223" s="252"/>
      <c r="V223" s="252"/>
      <c r="W223" s="252"/>
      <c r="X223" s="252"/>
    </row>
    <row r="224" spans="1:24" ht="15.75" customHeight="1">
      <c r="A224" s="254"/>
      <c r="B224" s="252"/>
      <c r="C224" s="253"/>
      <c r="D224" s="253"/>
      <c r="E224" s="252"/>
      <c r="F224" s="252"/>
      <c r="G224" s="252"/>
      <c r="H224" s="252"/>
      <c r="I224" s="252"/>
      <c r="J224" s="252"/>
      <c r="K224" s="252"/>
      <c r="L224" s="252"/>
      <c r="M224" s="252"/>
      <c r="N224" s="252"/>
      <c r="O224" s="252"/>
      <c r="P224" s="252"/>
      <c r="Q224" s="252"/>
      <c r="R224" s="252"/>
      <c r="S224" s="252"/>
      <c r="T224" s="252"/>
      <c r="U224" s="252"/>
      <c r="V224" s="252"/>
      <c r="W224" s="252"/>
      <c r="X224" s="252"/>
    </row>
    <row r="225" spans="1:24" ht="15.75" customHeight="1">
      <c r="A225" s="254"/>
      <c r="B225" s="252"/>
      <c r="C225" s="253"/>
      <c r="D225" s="253"/>
      <c r="E225" s="252"/>
      <c r="F225" s="252"/>
      <c r="G225" s="252"/>
      <c r="H225" s="252"/>
      <c r="I225" s="252"/>
      <c r="J225" s="252"/>
      <c r="K225" s="252"/>
      <c r="L225" s="252"/>
      <c r="M225" s="252"/>
      <c r="N225" s="252"/>
      <c r="O225" s="252"/>
      <c r="P225" s="252"/>
      <c r="Q225" s="252"/>
      <c r="R225" s="252"/>
      <c r="S225" s="252"/>
      <c r="T225" s="252"/>
      <c r="U225" s="252"/>
      <c r="V225" s="252"/>
      <c r="W225" s="252"/>
      <c r="X225" s="252"/>
    </row>
    <row r="226" spans="1:24" ht="15.75" customHeight="1">
      <c r="A226" s="254"/>
      <c r="B226" s="252"/>
      <c r="C226" s="253"/>
      <c r="D226" s="253"/>
      <c r="E226" s="252"/>
      <c r="F226" s="252"/>
      <c r="G226" s="252"/>
      <c r="H226" s="252"/>
      <c r="I226" s="252"/>
      <c r="J226" s="252"/>
      <c r="K226" s="252"/>
      <c r="L226" s="252"/>
      <c r="M226" s="252"/>
      <c r="N226" s="252"/>
      <c r="O226" s="252"/>
      <c r="P226" s="252"/>
      <c r="Q226" s="252"/>
      <c r="R226" s="252"/>
      <c r="S226" s="252"/>
      <c r="T226" s="252"/>
      <c r="U226" s="252"/>
      <c r="V226" s="252"/>
      <c r="W226" s="252"/>
      <c r="X226" s="252"/>
    </row>
    <row r="227" spans="1:24" ht="15.75" customHeight="1">
      <c r="A227" s="254"/>
      <c r="B227" s="252"/>
      <c r="C227" s="253"/>
      <c r="D227" s="253"/>
      <c r="E227" s="252"/>
      <c r="F227" s="252"/>
      <c r="G227" s="252"/>
      <c r="H227" s="252"/>
      <c r="I227" s="252"/>
      <c r="J227" s="252"/>
      <c r="K227" s="252"/>
      <c r="L227" s="252"/>
      <c r="M227" s="252"/>
      <c r="N227" s="252"/>
      <c r="O227" s="252"/>
      <c r="P227" s="252"/>
      <c r="Q227" s="252"/>
      <c r="R227" s="252"/>
      <c r="S227" s="252"/>
      <c r="T227" s="252"/>
      <c r="U227" s="252"/>
      <c r="V227" s="252"/>
      <c r="W227" s="252"/>
      <c r="X227" s="252"/>
    </row>
    <row r="228" spans="1:24" ht="15.75" customHeight="1">
      <c r="A228" s="254"/>
      <c r="B228" s="252"/>
      <c r="C228" s="253"/>
      <c r="D228" s="253"/>
      <c r="E228" s="252"/>
      <c r="F228" s="252"/>
      <c r="G228" s="252"/>
      <c r="H228" s="252"/>
      <c r="I228" s="252"/>
      <c r="J228" s="252"/>
      <c r="K228" s="252"/>
      <c r="L228" s="252"/>
      <c r="M228" s="252"/>
      <c r="N228" s="252"/>
      <c r="O228" s="252"/>
      <c r="P228" s="252"/>
      <c r="Q228" s="252"/>
      <c r="R228" s="252"/>
      <c r="S228" s="252"/>
      <c r="T228" s="252"/>
      <c r="U228" s="252"/>
      <c r="V228" s="252"/>
      <c r="W228" s="252"/>
      <c r="X228" s="252"/>
    </row>
    <row r="229" spans="1:24" ht="15.75" customHeight="1">
      <c r="A229" s="254"/>
      <c r="B229" s="252"/>
      <c r="C229" s="253"/>
      <c r="D229" s="253"/>
      <c r="E229" s="252"/>
      <c r="F229" s="252"/>
      <c r="G229" s="252"/>
      <c r="H229" s="252"/>
      <c r="I229" s="252"/>
      <c r="J229" s="252"/>
      <c r="K229" s="252"/>
      <c r="L229" s="252"/>
      <c r="M229" s="252"/>
      <c r="N229" s="252"/>
      <c r="O229" s="252"/>
      <c r="P229" s="252"/>
      <c r="Q229" s="252"/>
      <c r="R229" s="252"/>
      <c r="S229" s="252"/>
      <c r="T229" s="252"/>
      <c r="U229" s="252"/>
      <c r="V229" s="252"/>
      <c r="W229" s="252"/>
      <c r="X229" s="252"/>
    </row>
    <row r="230" spans="1:24" ht="15.75" customHeight="1">
      <c r="A230" s="254"/>
      <c r="B230" s="252"/>
      <c r="C230" s="253"/>
      <c r="D230" s="253"/>
      <c r="E230" s="252"/>
      <c r="F230" s="252"/>
      <c r="G230" s="252"/>
      <c r="H230" s="252"/>
      <c r="I230" s="252"/>
      <c r="J230" s="252"/>
      <c r="K230" s="252"/>
      <c r="L230" s="252"/>
      <c r="M230" s="252"/>
      <c r="N230" s="252"/>
      <c r="O230" s="252"/>
      <c r="P230" s="252"/>
      <c r="Q230" s="252"/>
      <c r="R230" s="252"/>
      <c r="S230" s="252"/>
      <c r="T230" s="252"/>
      <c r="U230" s="252"/>
      <c r="V230" s="252"/>
      <c r="W230" s="252"/>
      <c r="X230" s="252"/>
    </row>
    <row r="231" spans="1:24" ht="15.75" customHeight="1">
      <c r="A231" s="254"/>
      <c r="B231" s="252"/>
      <c r="C231" s="253"/>
      <c r="D231" s="253"/>
      <c r="E231" s="252"/>
      <c r="F231" s="252"/>
      <c r="G231" s="252"/>
      <c r="H231" s="252"/>
      <c r="I231" s="252"/>
      <c r="J231" s="252"/>
      <c r="K231" s="252"/>
      <c r="L231" s="252"/>
      <c r="M231" s="252"/>
      <c r="N231" s="252"/>
      <c r="O231" s="252"/>
      <c r="P231" s="252"/>
      <c r="Q231" s="252"/>
      <c r="R231" s="252"/>
      <c r="S231" s="252"/>
      <c r="T231" s="252"/>
      <c r="U231" s="252"/>
      <c r="V231" s="252"/>
      <c r="W231" s="252"/>
      <c r="X231" s="252"/>
    </row>
    <row r="232" spans="1:24" ht="15.75" customHeight="1">
      <c r="A232" s="254"/>
      <c r="B232" s="252"/>
      <c r="C232" s="253"/>
      <c r="D232" s="253"/>
      <c r="E232" s="252"/>
      <c r="F232" s="252"/>
      <c r="G232" s="252"/>
      <c r="H232" s="252"/>
      <c r="I232" s="252"/>
      <c r="J232" s="252"/>
      <c r="K232" s="252"/>
      <c r="L232" s="252"/>
      <c r="M232" s="252"/>
      <c r="N232" s="252"/>
      <c r="O232" s="252"/>
      <c r="P232" s="252"/>
      <c r="Q232" s="252"/>
      <c r="R232" s="252"/>
      <c r="S232" s="252"/>
      <c r="T232" s="252"/>
      <c r="U232" s="252"/>
      <c r="V232" s="252"/>
      <c r="W232" s="252"/>
      <c r="X232" s="252"/>
    </row>
    <row r="233" spans="1:24" ht="15.75" customHeight="1">
      <c r="A233" s="254"/>
      <c r="B233" s="252"/>
      <c r="C233" s="253"/>
      <c r="D233" s="253"/>
      <c r="E233" s="252"/>
      <c r="F233" s="252"/>
      <c r="G233" s="252"/>
      <c r="H233" s="252"/>
      <c r="I233" s="252"/>
      <c r="J233" s="252"/>
      <c r="K233" s="252"/>
      <c r="L233" s="252"/>
      <c r="M233" s="252"/>
      <c r="N233" s="252"/>
      <c r="O233" s="252"/>
      <c r="P233" s="252"/>
      <c r="Q233" s="252"/>
      <c r="R233" s="252"/>
      <c r="S233" s="252"/>
      <c r="T233" s="252"/>
      <c r="U233" s="252"/>
      <c r="V233" s="252"/>
      <c r="W233" s="252"/>
      <c r="X233" s="252"/>
    </row>
    <row r="234" spans="1:24" ht="15.75" customHeight="1">
      <c r="A234" s="254"/>
      <c r="B234" s="252"/>
      <c r="C234" s="253"/>
      <c r="D234" s="253"/>
      <c r="E234" s="252"/>
      <c r="F234" s="252"/>
      <c r="G234" s="252"/>
      <c r="H234" s="252"/>
      <c r="I234" s="252"/>
      <c r="J234" s="252"/>
      <c r="K234" s="252"/>
      <c r="L234" s="252"/>
      <c r="M234" s="252"/>
      <c r="N234" s="252"/>
      <c r="O234" s="252"/>
      <c r="P234" s="252"/>
      <c r="Q234" s="252"/>
      <c r="R234" s="252"/>
      <c r="S234" s="252"/>
      <c r="T234" s="252"/>
      <c r="U234" s="252"/>
      <c r="V234" s="252"/>
      <c r="W234" s="252"/>
      <c r="X234" s="252"/>
    </row>
    <row r="235" spans="1:24" ht="15.75" customHeight="1">
      <c r="A235" s="254"/>
      <c r="B235" s="252"/>
      <c r="C235" s="253"/>
      <c r="D235" s="253"/>
      <c r="E235" s="252"/>
      <c r="F235" s="252"/>
      <c r="G235" s="252"/>
      <c r="H235" s="252"/>
      <c r="I235" s="252"/>
      <c r="J235" s="252"/>
      <c r="K235" s="252"/>
      <c r="L235" s="252"/>
      <c r="M235" s="252"/>
      <c r="N235" s="252"/>
      <c r="O235" s="252"/>
      <c r="P235" s="252"/>
      <c r="Q235" s="252"/>
      <c r="R235" s="252"/>
      <c r="S235" s="252"/>
      <c r="T235" s="252"/>
      <c r="U235" s="252"/>
      <c r="V235" s="252"/>
      <c r="W235" s="252"/>
      <c r="X235" s="252"/>
    </row>
    <row r="236" spans="1:24" ht="15.75" customHeight="1">
      <c r="A236" s="254"/>
      <c r="B236" s="252"/>
      <c r="C236" s="253"/>
      <c r="D236" s="253"/>
      <c r="E236" s="252"/>
      <c r="F236" s="252"/>
      <c r="G236" s="252"/>
      <c r="H236" s="252"/>
      <c r="I236" s="252"/>
      <c r="J236" s="252"/>
      <c r="K236" s="252"/>
      <c r="L236" s="252"/>
      <c r="M236" s="252"/>
      <c r="N236" s="252"/>
      <c r="O236" s="252"/>
      <c r="P236" s="252"/>
      <c r="Q236" s="252"/>
      <c r="R236" s="252"/>
      <c r="S236" s="252"/>
      <c r="T236" s="252"/>
      <c r="U236" s="252"/>
      <c r="V236" s="252"/>
      <c r="W236" s="252"/>
      <c r="X236" s="252"/>
    </row>
    <row r="237" spans="1:24" ht="15.75" customHeight="1">
      <c r="A237" s="254"/>
      <c r="B237" s="252"/>
      <c r="C237" s="253"/>
      <c r="D237" s="253"/>
      <c r="E237" s="252"/>
      <c r="F237" s="252"/>
      <c r="G237" s="252"/>
      <c r="H237" s="252"/>
      <c r="I237" s="252"/>
      <c r="J237" s="252"/>
      <c r="K237" s="252"/>
      <c r="L237" s="252"/>
      <c r="M237" s="252"/>
      <c r="N237" s="252"/>
      <c r="O237" s="252"/>
      <c r="P237" s="252"/>
      <c r="Q237" s="252"/>
      <c r="R237" s="252"/>
      <c r="S237" s="252"/>
      <c r="T237" s="252"/>
      <c r="U237" s="252"/>
      <c r="V237" s="252"/>
      <c r="W237" s="252"/>
      <c r="X237" s="252"/>
    </row>
    <row r="238" spans="1:24" ht="15.75" customHeight="1">
      <c r="A238" s="254"/>
      <c r="B238" s="252"/>
      <c r="C238" s="253"/>
      <c r="D238" s="253"/>
      <c r="E238" s="252"/>
      <c r="F238" s="252"/>
      <c r="G238" s="252"/>
      <c r="H238" s="252"/>
      <c r="I238" s="252"/>
      <c r="J238" s="252"/>
      <c r="K238" s="252"/>
      <c r="L238" s="252"/>
      <c r="M238" s="252"/>
      <c r="N238" s="252"/>
      <c r="O238" s="252"/>
      <c r="P238" s="252"/>
      <c r="Q238" s="252"/>
      <c r="R238" s="252"/>
      <c r="S238" s="252"/>
      <c r="T238" s="252"/>
      <c r="U238" s="252"/>
      <c r="V238" s="252"/>
      <c r="W238" s="252"/>
      <c r="X238" s="252"/>
    </row>
    <row r="239" spans="1:24" ht="15.75" customHeight="1">
      <c r="A239" s="254"/>
      <c r="B239" s="252"/>
      <c r="C239" s="253"/>
      <c r="D239" s="253"/>
      <c r="E239" s="252"/>
      <c r="F239" s="252"/>
      <c r="G239" s="252"/>
      <c r="H239" s="252"/>
      <c r="I239" s="252"/>
      <c r="J239" s="252"/>
      <c r="K239" s="252"/>
      <c r="L239" s="252"/>
      <c r="M239" s="252"/>
      <c r="N239" s="252"/>
      <c r="O239" s="252"/>
      <c r="P239" s="252"/>
      <c r="Q239" s="252"/>
      <c r="R239" s="252"/>
      <c r="S239" s="252"/>
      <c r="T239" s="252"/>
      <c r="U239" s="252"/>
      <c r="V239" s="252"/>
      <c r="W239" s="252"/>
      <c r="X239" s="252"/>
    </row>
    <row r="240" spans="1:24" ht="15.75" customHeight="1">
      <c r="A240" s="254"/>
      <c r="B240" s="252"/>
      <c r="C240" s="253"/>
      <c r="D240" s="253"/>
      <c r="E240" s="252"/>
      <c r="F240" s="252"/>
      <c r="G240" s="252"/>
      <c r="H240" s="252"/>
      <c r="I240" s="252"/>
      <c r="J240" s="252"/>
      <c r="K240" s="252"/>
      <c r="L240" s="252"/>
      <c r="M240" s="252"/>
      <c r="N240" s="252"/>
      <c r="O240" s="252"/>
      <c r="P240" s="252"/>
      <c r="Q240" s="252"/>
      <c r="R240" s="252"/>
      <c r="S240" s="252"/>
      <c r="T240" s="252"/>
      <c r="U240" s="252"/>
      <c r="V240" s="252"/>
      <c r="W240" s="252"/>
      <c r="X240" s="252"/>
    </row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7">
    <mergeCell ref="A35:B35"/>
    <mergeCell ref="A50:B50"/>
    <mergeCell ref="B7:D7"/>
    <mergeCell ref="B8:D8"/>
    <mergeCell ref="B11:D11"/>
    <mergeCell ref="B19:D19"/>
    <mergeCell ref="C32:D32"/>
  </mergeCells>
  <conditionalFormatting sqref="D3:D4">
    <cfRule type="cellIs" dxfId="0" priority="1" stopIfTrue="1" operator="equal">
      <formula>0</formula>
    </cfRule>
  </conditionalFormatting>
  <hyperlinks>
    <hyperlink ref="B40" r:id="rId1" xr:uid="{00000000-0004-0000-0200-000000000000}"/>
  </hyperlinks>
  <pageMargins left="0.51180555555555551" right="0.51180555555555551" top="0.78749999999999998" bottom="0.78749999999999998" header="0" footer="0"/>
  <pageSetup paperSize="9" orientation="landscape" r:id="rId2"/>
  <rowBreaks count="1" manualBreakCount="1">
    <brk id="41" man="1"/>
  </rowBreak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87"/>
  <sheetViews>
    <sheetView showGridLines="0" zoomScale="80" zoomScaleNormal="80" workbookViewId="0">
      <selection activeCell="K19" sqref="K19"/>
    </sheetView>
  </sheetViews>
  <sheetFormatPr defaultColWidth="9.42578125" defaultRowHeight="14.45" customHeight="1"/>
  <cols>
    <col min="1" max="1" width="9.140625" style="96" customWidth="1"/>
    <col min="2" max="2" width="76" style="96" bestFit="1" customWidth="1"/>
    <col min="3" max="3" width="18.140625" style="96" customWidth="1"/>
    <col min="4" max="4" width="19.42578125" style="96" customWidth="1"/>
    <col min="5" max="5" width="17.5703125" style="96" customWidth="1"/>
    <col min="6" max="6" width="15.140625" style="96" customWidth="1"/>
    <col min="7" max="7" width="16.42578125" style="96" customWidth="1"/>
    <col min="8" max="8" width="33.28515625" style="96" customWidth="1"/>
    <col min="9" max="256" width="9.42578125" style="96"/>
    <col min="257" max="257" width="9.140625" style="96" customWidth="1"/>
    <col min="258" max="258" width="76" style="96" bestFit="1" customWidth="1"/>
    <col min="259" max="259" width="18.140625" style="96" customWidth="1"/>
    <col min="260" max="260" width="19.42578125" style="96" customWidth="1"/>
    <col min="261" max="261" width="17.5703125" style="96" customWidth="1"/>
    <col min="262" max="262" width="15.140625" style="96" customWidth="1"/>
    <col min="263" max="263" width="16.42578125" style="96" customWidth="1"/>
    <col min="264" max="264" width="33.28515625" style="96" customWidth="1"/>
    <col min="265" max="512" width="9.42578125" style="96"/>
    <col min="513" max="513" width="9.140625" style="96" customWidth="1"/>
    <col min="514" max="514" width="76" style="96" bestFit="1" customWidth="1"/>
    <col min="515" max="515" width="18.140625" style="96" customWidth="1"/>
    <col min="516" max="516" width="19.42578125" style="96" customWidth="1"/>
    <col min="517" max="517" width="17.5703125" style="96" customWidth="1"/>
    <col min="518" max="518" width="15.140625" style="96" customWidth="1"/>
    <col min="519" max="519" width="16.42578125" style="96" customWidth="1"/>
    <col min="520" max="520" width="33.28515625" style="96" customWidth="1"/>
    <col min="521" max="768" width="9.42578125" style="96"/>
    <col min="769" max="769" width="9.140625" style="96" customWidth="1"/>
    <col min="770" max="770" width="76" style="96" bestFit="1" customWidth="1"/>
    <col min="771" max="771" width="18.140625" style="96" customWidth="1"/>
    <col min="772" max="772" width="19.42578125" style="96" customWidth="1"/>
    <col min="773" max="773" width="17.5703125" style="96" customWidth="1"/>
    <col min="774" max="774" width="15.140625" style="96" customWidth="1"/>
    <col min="775" max="775" width="16.42578125" style="96" customWidth="1"/>
    <col min="776" max="776" width="33.28515625" style="96" customWidth="1"/>
    <col min="777" max="1024" width="9.42578125" style="96"/>
    <col min="1025" max="1025" width="9.140625" style="96" customWidth="1"/>
    <col min="1026" max="1026" width="76" style="96" bestFit="1" customWidth="1"/>
    <col min="1027" max="1027" width="18.140625" style="96" customWidth="1"/>
    <col min="1028" max="1028" width="19.42578125" style="96" customWidth="1"/>
    <col min="1029" max="1029" width="17.5703125" style="96" customWidth="1"/>
    <col min="1030" max="1030" width="15.140625" style="96" customWidth="1"/>
    <col min="1031" max="1031" width="16.42578125" style="96" customWidth="1"/>
    <col min="1032" max="1032" width="33.28515625" style="96" customWidth="1"/>
    <col min="1033" max="1280" width="9.42578125" style="96"/>
    <col min="1281" max="1281" width="9.140625" style="96" customWidth="1"/>
    <col min="1282" max="1282" width="76" style="96" bestFit="1" customWidth="1"/>
    <col min="1283" max="1283" width="18.140625" style="96" customWidth="1"/>
    <col min="1284" max="1284" width="19.42578125" style="96" customWidth="1"/>
    <col min="1285" max="1285" width="17.5703125" style="96" customWidth="1"/>
    <col min="1286" max="1286" width="15.140625" style="96" customWidth="1"/>
    <col min="1287" max="1287" width="16.42578125" style="96" customWidth="1"/>
    <col min="1288" max="1288" width="33.28515625" style="96" customWidth="1"/>
    <col min="1289" max="1536" width="9.42578125" style="96"/>
    <col min="1537" max="1537" width="9.140625" style="96" customWidth="1"/>
    <col min="1538" max="1538" width="76" style="96" bestFit="1" customWidth="1"/>
    <col min="1539" max="1539" width="18.140625" style="96" customWidth="1"/>
    <col min="1540" max="1540" width="19.42578125" style="96" customWidth="1"/>
    <col min="1541" max="1541" width="17.5703125" style="96" customWidth="1"/>
    <col min="1542" max="1542" width="15.140625" style="96" customWidth="1"/>
    <col min="1543" max="1543" width="16.42578125" style="96" customWidth="1"/>
    <col min="1544" max="1544" width="33.28515625" style="96" customWidth="1"/>
    <col min="1545" max="1792" width="9.42578125" style="96"/>
    <col min="1793" max="1793" width="9.140625" style="96" customWidth="1"/>
    <col min="1794" max="1794" width="76" style="96" bestFit="1" customWidth="1"/>
    <col min="1795" max="1795" width="18.140625" style="96" customWidth="1"/>
    <col min="1796" max="1796" width="19.42578125" style="96" customWidth="1"/>
    <col min="1797" max="1797" width="17.5703125" style="96" customWidth="1"/>
    <col min="1798" max="1798" width="15.140625" style="96" customWidth="1"/>
    <col min="1799" max="1799" width="16.42578125" style="96" customWidth="1"/>
    <col min="1800" max="1800" width="33.28515625" style="96" customWidth="1"/>
    <col min="1801" max="2048" width="9.42578125" style="96"/>
    <col min="2049" max="2049" width="9.140625" style="96" customWidth="1"/>
    <col min="2050" max="2050" width="76" style="96" bestFit="1" customWidth="1"/>
    <col min="2051" max="2051" width="18.140625" style="96" customWidth="1"/>
    <col min="2052" max="2052" width="19.42578125" style="96" customWidth="1"/>
    <col min="2053" max="2053" width="17.5703125" style="96" customWidth="1"/>
    <col min="2054" max="2054" width="15.140625" style="96" customWidth="1"/>
    <col min="2055" max="2055" width="16.42578125" style="96" customWidth="1"/>
    <col min="2056" max="2056" width="33.28515625" style="96" customWidth="1"/>
    <col min="2057" max="2304" width="9.42578125" style="96"/>
    <col min="2305" max="2305" width="9.140625" style="96" customWidth="1"/>
    <col min="2306" max="2306" width="76" style="96" bestFit="1" customWidth="1"/>
    <col min="2307" max="2307" width="18.140625" style="96" customWidth="1"/>
    <col min="2308" max="2308" width="19.42578125" style="96" customWidth="1"/>
    <col min="2309" max="2309" width="17.5703125" style="96" customWidth="1"/>
    <col min="2310" max="2310" width="15.140625" style="96" customWidth="1"/>
    <col min="2311" max="2311" width="16.42578125" style="96" customWidth="1"/>
    <col min="2312" max="2312" width="33.28515625" style="96" customWidth="1"/>
    <col min="2313" max="2560" width="9.42578125" style="96"/>
    <col min="2561" max="2561" width="9.140625" style="96" customWidth="1"/>
    <col min="2562" max="2562" width="76" style="96" bestFit="1" customWidth="1"/>
    <col min="2563" max="2563" width="18.140625" style="96" customWidth="1"/>
    <col min="2564" max="2564" width="19.42578125" style="96" customWidth="1"/>
    <col min="2565" max="2565" width="17.5703125" style="96" customWidth="1"/>
    <col min="2566" max="2566" width="15.140625" style="96" customWidth="1"/>
    <col min="2567" max="2567" width="16.42578125" style="96" customWidth="1"/>
    <col min="2568" max="2568" width="33.28515625" style="96" customWidth="1"/>
    <col min="2569" max="2816" width="9.42578125" style="96"/>
    <col min="2817" max="2817" width="9.140625" style="96" customWidth="1"/>
    <col min="2818" max="2818" width="76" style="96" bestFit="1" customWidth="1"/>
    <col min="2819" max="2819" width="18.140625" style="96" customWidth="1"/>
    <col min="2820" max="2820" width="19.42578125" style="96" customWidth="1"/>
    <col min="2821" max="2821" width="17.5703125" style="96" customWidth="1"/>
    <col min="2822" max="2822" width="15.140625" style="96" customWidth="1"/>
    <col min="2823" max="2823" width="16.42578125" style="96" customWidth="1"/>
    <col min="2824" max="2824" width="33.28515625" style="96" customWidth="1"/>
    <col min="2825" max="3072" width="9.42578125" style="96"/>
    <col min="3073" max="3073" width="9.140625" style="96" customWidth="1"/>
    <col min="3074" max="3074" width="76" style="96" bestFit="1" customWidth="1"/>
    <col min="3075" max="3075" width="18.140625" style="96" customWidth="1"/>
    <col min="3076" max="3076" width="19.42578125" style="96" customWidth="1"/>
    <col min="3077" max="3077" width="17.5703125" style="96" customWidth="1"/>
    <col min="3078" max="3078" width="15.140625" style="96" customWidth="1"/>
    <col min="3079" max="3079" width="16.42578125" style="96" customWidth="1"/>
    <col min="3080" max="3080" width="33.28515625" style="96" customWidth="1"/>
    <col min="3081" max="3328" width="9.42578125" style="96"/>
    <col min="3329" max="3329" width="9.140625" style="96" customWidth="1"/>
    <col min="3330" max="3330" width="76" style="96" bestFit="1" customWidth="1"/>
    <col min="3331" max="3331" width="18.140625" style="96" customWidth="1"/>
    <col min="3332" max="3332" width="19.42578125" style="96" customWidth="1"/>
    <col min="3333" max="3333" width="17.5703125" style="96" customWidth="1"/>
    <col min="3334" max="3334" width="15.140625" style="96" customWidth="1"/>
    <col min="3335" max="3335" width="16.42578125" style="96" customWidth="1"/>
    <col min="3336" max="3336" width="33.28515625" style="96" customWidth="1"/>
    <col min="3337" max="3584" width="9.42578125" style="96"/>
    <col min="3585" max="3585" width="9.140625" style="96" customWidth="1"/>
    <col min="3586" max="3586" width="76" style="96" bestFit="1" customWidth="1"/>
    <col min="3587" max="3587" width="18.140625" style="96" customWidth="1"/>
    <col min="3588" max="3588" width="19.42578125" style="96" customWidth="1"/>
    <col min="3589" max="3589" width="17.5703125" style="96" customWidth="1"/>
    <col min="3590" max="3590" width="15.140625" style="96" customWidth="1"/>
    <col min="3591" max="3591" width="16.42578125" style="96" customWidth="1"/>
    <col min="3592" max="3592" width="33.28515625" style="96" customWidth="1"/>
    <col min="3593" max="3840" width="9.42578125" style="96"/>
    <col min="3841" max="3841" width="9.140625" style="96" customWidth="1"/>
    <col min="3842" max="3842" width="76" style="96" bestFit="1" customWidth="1"/>
    <col min="3843" max="3843" width="18.140625" style="96" customWidth="1"/>
    <col min="3844" max="3844" width="19.42578125" style="96" customWidth="1"/>
    <col min="3845" max="3845" width="17.5703125" style="96" customWidth="1"/>
    <col min="3846" max="3846" width="15.140625" style="96" customWidth="1"/>
    <col min="3847" max="3847" width="16.42578125" style="96" customWidth="1"/>
    <col min="3848" max="3848" width="33.28515625" style="96" customWidth="1"/>
    <col min="3849" max="4096" width="9.42578125" style="96"/>
    <col min="4097" max="4097" width="9.140625" style="96" customWidth="1"/>
    <col min="4098" max="4098" width="76" style="96" bestFit="1" customWidth="1"/>
    <col min="4099" max="4099" width="18.140625" style="96" customWidth="1"/>
    <col min="4100" max="4100" width="19.42578125" style="96" customWidth="1"/>
    <col min="4101" max="4101" width="17.5703125" style="96" customWidth="1"/>
    <col min="4102" max="4102" width="15.140625" style="96" customWidth="1"/>
    <col min="4103" max="4103" width="16.42578125" style="96" customWidth="1"/>
    <col min="4104" max="4104" width="33.28515625" style="96" customWidth="1"/>
    <col min="4105" max="4352" width="9.42578125" style="96"/>
    <col min="4353" max="4353" width="9.140625" style="96" customWidth="1"/>
    <col min="4354" max="4354" width="76" style="96" bestFit="1" customWidth="1"/>
    <col min="4355" max="4355" width="18.140625" style="96" customWidth="1"/>
    <col min="4356" max="4356" width="19.42578125" style="96" customWidth="1"/>
    <col min="4357" max="4357" width="17.5703125" style="96" customWidth="1"/>
    <col min="4358" max="4358" width="15.140625" style="96" customWidth="1"/>
    <col min="4359" max="4359" width="16.42578125" style="96" customWidth="1"/>
    <col min="4360" max="4360" width="33.28515625" style="96" customWidth="1"/>
    <col min="4361" max="4608" width="9.42578125" style="96"/>
    <col min="4609" max="4609" width="9.140625" style="96" customWidth="1"/>
    <col min="4610" max="4610" width="76" style="96" bestFit="1" customWidth="1"/>
    <col min="4611" max="4611" width="18.140625" style="96" customWidth="1"/>
    <col min="4612" max="4612" width="19.42578125" style="96" customWidth="1"/>
    <col min="4613" max="4613" width="17.5703125" style="96" customWidth="1"/>
    <col min="4614" max="4614" width="15.140625" style="96" customWidth="1"/>
    <col min="4615" max="4615" width="16.42578125" style="96" customWidth="1"/>
    <col min="4616" max="4616" width="33.28515625" style="96" customWidth="1"/>
    <col min="4617" max="4864" width="9.42578125" style="96"/>
    <col min="4865" max="4865" width="9.140625" style="96" customWidth="1"/>
    <col min="4866" max="4866" width="76" style="96" bestFit="1" customWidth="1"/>
    <col min="4867" max="4867" width="18.140625" style="96" customWidth="1"/>
    <col min="4868" max="4868" width="19.42578125" style="96" customWidth="1"/>
    <col min="4869" max="4869" width="17.5703125" style="96" customWidth="1"/>
    <col min="4870" max="4870" width="15.140625" style="96" customWidth="1"/>
    <col min="4871" max="4871" width="16.42578125" style="96" customWidth="1"/>
    <col min="4872" max="4872" width="33.28515625" style="96" customWidth="1"/>
    <col min="4873" max="5120" width="9.42578125" style="96"/>
    <col min="5121" max="5121" width="9.140625" style="96" customWidth="1"/>
    <col min="5122" max="5122" width="76" style="96" bestFit="1" customWidth="1"/>
    <col min="5123" max="5123" width="18.140625" style="96" customWidth="1"/>
    <col min="5124" max="5124" width="19.42578125" style="96" customWidth="1"/>
    <col min="5125" max="5125" width="17.5703125" style="96" customWidth="1"/>
    <col min="5126" max="5126" width="15.140625" style="96" customWidth="1"/>
    <col min="5127" max="5127" width="16.42578125" style="96" customWidth="1"/>
    <col min="5128" max="5128" width="33.28515625" style="96" customWidth="1"/>
    <col min="5129" max="5376" width="9.42578125" style="96"/>
    <col min="5377" max="5377" width="9.140625" style="96" customWidth="1"/>
    <col min="5378" max="5378" width="76" style="96" bestFit="1" customWidth="1"/>
    <col min="5379" max="5379" width="18.140625" style="96" customWidth="1"/>
    <col min="5380" max="5380" width="19.42578125" style="96" customWidth="1"/>
    <col min="5381" max="5381" width="17.5703125" style="96" customWidth="1"/>
    <col min="5382" max="5382" width="15.140625" style="96" customWidth="1"/>
    <col min="5383" max="5383" width="16.42578125" style="96" customWidth="1"/>
    <col min="5384" max="5384" width="33.28515625" style="96" customWidth="1"/>
    <col min="5385" max="5632" width="9.42578125" style="96"/>
    <col min="5633" max="5633" width="9.140625" style="96" customWidth="1"/>
    <col min="5634" max="5634" width="76" style="96" bestFit="1" customWidth="1"/>
    <col min="5635" max="5635" width="18.140625" style="96" customWidth="1"/>
    <col min="5636" max="5636" width="19.42578125" style="96" customWidth="1"/>
    <col min="5637" max="5637" width="17.5703125" style="96" customWidth="1"/>
    <col min="5638" max="5638" width="15.140625" style="96" customWidth="1"/>
    <col min="5639" max="5639" width="16.42578125" style="96" customWidth="1"/>
    <col min="5640" max="5640" width="33.28515625" style="96" customWidth="1"/>
    <col min="5641" max="5888" width="9.42578125" style="96"/>
    <col min="5889" max="5889" width="9.140625" style="96" customWidth="1"/>
    <col min="5890" max="5890" width="76" style="96" bestFit="1" customWidth="1"/>
    <col min="5891" max="5891" width="18.140625" style="96" customWidth="1"/>
    <col min="5892" max="5892" width="19.42578125" style="96" customWidth="1"/>
    <col min="5893" max="5893" width="17.5703125" style="96" customWidth="1"/>
    <col min="5894" max="5894" width="15.140625" style="96" customWidth="1"/>
    <col min="5895" max="5895" width="16.42578125" style="96" customWidth="1"/>
    <col min="5896" max="5896" width="33.28515625" style="96" customWidth="1"/>
    <col min="5897" max="6144" width="9.42578125" style="96"/>
    <col min="6145" max="6145" width="9.140625" style="96" customWidth="1"/>
    <col min="6146" max="6146" width="76" style="96" bestFit="1" customWidth="1"/>
    <col min="6147" max="6147" width="18.140625" style="96" customWidth="1"/>
    <col min="6148" max="6148" width="19.42578125" style="96" customWidth="1"/>
    <col min="6149" max="6149" width="17.5703125" style="96" customWidth="1"/>
    <col min="6150" max="6150" width="15.140625" style="96" customWidth="1"/>
    <col min="6151" max="6151" width="16.42578125" style="96" customWidth="1"/>
    <col min="6152" max="6152" width="33.28515625" style="96" customWidth="1"/>
    <col min="6153" max="6400" width="9.42578125" style="96"/>
    <col min="6401" max="6401" width="9.140625" style="96" customWidth="1"/>
    <col min="6402" max="6402" width="76" style="96" bestFit="1" customWidth="1"/>
    <col min="6403" max="6403" width="18.140625" style="96" customWidth="1"/>
    <col min="6404" max="6404" width="19.42578125" style="96" customWidth="1"/>
    <col min="6405" max="6405" width="17.5703125" style="96" customWidth="1"/>
    <col min="6406" max="6406" width="15.140625" style="96" customWidth="1"/>
    <col min="6407" max="6407" width="16.42578125" style="96" customWidth="1"/>
    <col min="6408" max="6408" width="33.28515625" style="96" customWidth="1"/>
    <col min="6409" max="6656" width="9.42578125" style="96"/>
    <col min="6657" max="6657" width="9.140625" style="96" customWidth="1"/>
    <col min="6658" max="6658" width="76" style="96" bestFit="1" customWidth="1"/>
    <col min="6659" max="6659" width="18.140625" style="96" customWidth="1"/>
    <col min="6660" max="6660" width="19.42578125" style="96" customWidth="1"/>
    <col min="6661" max="6661" width="17.5703125" style="96" customWidth="1"/>
    <col min="6662" max="6662" width="15.140625" style="96" customWidth="1"/>
    <col min="6663" max="6663" width="16.42578125" style="96" customWidth="1"/>
    <col min="6664" max="6664" width="33.28515625" style="96" customWidth="1"/>
    <col min="6665" max="6912" width="9.42578125" style="96"/>
    <col min="6913" max="6913" width="9.140625" style="96" customWidth="1"/>
    <col min="6914" max="6914" width="76" style="96" bestFit="1" customWidth="1"/>
    <col min="6915" max="6915" width="18.140625" style="96" customWidth="1"/>
    <col min="6916" max="6916" width="19.42578125" style="96" customWidth="1"/>
    <col min="6917" max="6917" width="17.5703125" style="96" customWidth="1"/>
    <col min="6918" max="6918" width="15.140625" style="96" customWidth="1"/>
    <col min="6919" max="6919" width="16.42578125" style="96" customWidth="1"/>
    <col min="6920" max="6920" width="33.28515625" style="96" customWidth="1"/>
    <col min="6921" max="7168" width="9.42578125" style="96"/>
    <col min="7169" max="7169" width="9.140625" style="96" customWidth="1"/>
    <col min="7170" max="7170" width="76" style="96" bestFit="1" customWidth="1"/>
    <col min="7171" max="7171" width="18.140625" style="96" customWidth="1"/>
    <col min="7172" max="7172" width="19.42578125" style="96" customWidth="1"/>
    <col min="7173" max="7173" width="17.5703125" style="96" customWidth="1"/>
    <col min="7174" max="7174" width="15.140625" style="96" customWidth="1"/>
    <col min="7175" max="7175" width="16.42578125" style="96" customWidth="1"/>
    <col min="7176" max="7176" width="33.28515625" style="96" customWidth="1"/>
    <col min="7177" max="7424" width="9.42578125" style="96"/>
    <col min="7425" max="7425" width="9.140625" style="96" customWidth="1"/>
    <col min="7426" max="7426" width="76" style="96" bestFit="1" customWidth="1"/>
    <col min="7427" max="7427" width="18.140625" style="96" customWidth="1"/>
    <col min="7428" max="7428" width="19.42578125" style="96" customWidth="1"/>
    <col min="7429" max="7429" width="17.5703125" style="96" customWidth="1"/>
    <col min="7430" max="7430" width="15.140625" style="96" customWidth="1"/>
    <col min="7431" max="7431" width="16.42578125" style="96" customWidth="1"/>
    <col min="7432" max="7432" width="33.28515625" style="96" customWidth="1"/>
    <col min="7433" max="7680" width="9.42578125" style="96"/>
    <col min="7681" max="7681" width="9.140625" style="96" customWidth="1"/>
    <col min="7682" max="7682" width="76" style="96" bestFit="1" customWidth="1"/>
    <col min="7683" max="7683" width="18.140625" style="96" customWidth="1"/>
    <col min="7684" max="7684" width="19.42578125" style="96" customWidth="1"/>
    <col min="7685" max="7685" width="17.5703125" style="96" customWidth="1"/>
    <col min="7686" max="7686" width="15.140625" style="96" customWidth="1"/>
    <col min="7687" max="7687" width="16.42578125" style="96" customWidth="1"/>
    <col min="7688" max="7688" width="33.28515625" style="96" customWidth="1"/>
    <col min="7689" max="7936" width="9.42578125" style="96"/>
    <col min="7937" max="7937" width="9.140625" style="96" customWidth="1"/>
    <col min="7938" max="7938" width="76" style="96" bestFit="1" customWidth="1"/>
    <col min="7939" max="7939" width="18.140625" style="96" customWidth="1"/>
    <col min="7940" max="7940" width="19.42578125" style="96" customWidth="1"/>
    <col min="7941" max="7941" width="17.5703125" style="96" customWidth="1"/>
    <col min="7942" max="7942" width="15.140625" style="96" customWidth="1"/>
    <col min="7943" max="7943" width="16.42578125" style="96" customWidth="1"/>
    <col min="7944" max="7944" width="33.28515625" style="96" customWidth="1"/>
    <col min="7945" max="8192" width="9.42578125" style="96"/>
    <col min="8193" max="8193" width="9.140625" style="96" customWidth="1"/>
    <col min="8194" max="8194" width="76" style="96" bestFit="1" customWidth="1"/>
    <col min="8195" max="8195" width="18.140625" style="96" customWidth="1"/>
    <col min="8196" max="8196" width="19.42578125" style="96" customWidth="1"/>
    <col min="8197" max="8197" width="17.5703125" style="96" customWidth="1"/>
    <col min="8198" max="8198" width="15.140625" style="96" customWidth="1"/>
    <col min="8199" max="8199" width="16.42578125" style="96" customWidth="1"/>
    <col min="8200" max="8200" width="33.28515625" style="96" customWidth="1"/>
    <col min="8201" max="8448" width="9.42578125" style="96"/>
    <col min="8449" max="8449" width="9.140625" style="96" customWidth="1"/>
    <col min="8450" max="8450" width="76" style="96" bestFit="1" customWidth="1"/>
    <col min="8451" max="8451" width="18.140625" style="96" customWidth="1"/>
    <col min="8452" max="8452" width="19.42578125" style="96" customWidth="1"/>
    <col min="8453" max="8453" width="17.5703125" style="96" customWidth="1"/>
    <col min="8454" max="8454" width="15.140625" style="96" customWidth="1"/>
    <col min="8455" max="8455" width="16.42578125" style="96" customWidth="1"/>
    <col min="8456" max="8456" width="33.28515625" style="96" customWidth="1"/>
    <col min="8457" max="8704" width="9.42578125" style="96"/>
    <col min="8705" max="8705" width="9.140625" style="96" customWidth="1"/>
    <col min="8706" max="8706" width="76" style="96" bestFit="1" customWidth="1"/>
    <col min="8707" max="8707" width="18.140625" style="96" customWidth="1"/>
    <col min="8708" max="8708" width="19.42578125" style="96" customWidth="1"/>
    <col min="8709" max="8709" width="17.5703125" style="96" customWidth="1"/>
    <col min="8710" max="8710" width="15.140625" style="96" customWidth="1"/>
    <col min="8711" max="8711" width="16.42578125" style="96" customWidth="1"/>
    <col min="8712" max="8712" width="33.28515625" style="96" customWidth="1"/>
    <col min="8713" max="8960" width="9.42578125" style="96"/>
    <col min="8961" max="8961" width="9.140625" style="96" customWidth="1"/>
    <col min="8962" max="8962" width="76" style="96" bestFit="1" customWidth="1"/>
    <col min="8963" max="8963" width="18.140625" style="96" customWidth="1"/>
    <col min="8964" max="8964" width="19.42578125" style="96" customWidth="1"/>
    <col min="8965" max="8965" width="17.5703125" style="96" customWidth="1"/>
    <col min="8966" max="8966" width="15.140625" style="96" customWidth="1"/>
    <col min="8967" max="8967" width="16.42578125" style="96" customWidth="1"/>
    <col min="8968" max="8968" width="33.28515625" style="96" customWidth="1"/>
    <col min="8969" max="9216" width="9.42578125" style="96"/>
    <col min="9217" max="9217" width="9.140625" style="96" customWidth="1"/>
    <col min="9218" max="9218" width="76" style="96" bestFit="1" customWidth="1"/>
    <col min="9219" max="9219" width="18.140625" style="96" customWidth="1"/>
    <col min="9220" max="9220" width="19.42578125" style="96" customWidth="1"/>
    <col min="9221" max="9221" width="17.5703125" style="96" customWidth="1"/>
    <col min="9222" max="9222" width="15.140625" style="96" customWidth="1"/>
    <col min="9223" max="9223" width="16.42578125" style="96" customWidth="1"/>
    <col min="9224" max="9224" width="33.28515625" style="96" customWidth="1"/>
    <col min="9225" max="9472" width="9.42578125" style="96"/>
    <col min="9473" max="9473" width="9.140625" style="96" customWidth="1"/>
    <col min="9474" max="9474" width="76" style="96" bestFit="1" customWidth="1"/>
    <col min="9475" max="9475" width="18.140625" style="96" customWidth="1"/>
    <col min="9476" max="9476" width="19.42578125" style="96" customWidth="1"/>
    <col min="9477" max="9477" width="17.5703125" style="96" customWidth="1"/>
    <col min="9478" max="9478" width="15.140625" style="96" customWidth="1"/>
    <col min="9479" max="9479" width="16.42578125" style="96" customWidth="1"/>
    <col min="9480" max="9480" width="33.28515625" style="96" customWidth="1"/>
    <col min="9481" max="9728" width="9.42578125" style="96"/>
    <col min="9729" max="9729" width="9.140625" style="96" customWidth="1"/>
    <col min="9730" max="9730" width="76" style="96" bestFit="1" customWidth="1"/>
    <col min="9731" max="9731" width="18.140625" style="96" customWidth="1"/>
    <col min="9732" max="9732" width="19.42578125" style="96" customWidth="1"/>
    <col min="9733" max="9733" width="17.5703125" style="96" customWidth="1"/>
    <col min="9734" max="9734" width="15.140625" style="96" customWidth="1"/>
    <col min="9735" max="9735" width="16.42578125" style="96" customWidth="1"/>
    <col min="9736" max="9736" width="33.28515625" style="96" customWidth="1"/>
    <col min="9737" max="9984" width="9.42578125" style="96"/>
    <col min="9985" max="9985" width="9.140625" style="96" customWidth="1"/>
    <col min="9986" max="9986" width="76" style="96" bestFit="1" customWidth="1"/>
    <col min="9987" max="9987" width="18.140625" style="96" customWidth="1"/>
    <col min="9988" max="9988" width="19.42578125" style="96" customWidth="1"/>
    <col min="9989" max="9989" width="17.5703125" style="96" customWidth="1"/>
    <col min="9990" max="9990" width="15.140625" style="96" customWidth="1"/>
    <col min="9991" max="9991" width="16.42578125" style="96" customWidth="1"/>
    <col min="9992" max="9992" width="33.28515625" style="96" customWidth="1"/>
    <col min="9993" max="10240" width="9.42578125" style="96"/>
    <col min="10241" max="10241" width="9.140625" style="96" customWidth="1"/>
    <col min="10242" max="10242" width="76" style="96" bestFit="1" customWidth="1"/>
    <col min="10243" max="10243" width="18.140625" style="96" customWidth="1"/>
    <col min="10244" max="10244" width="19.42578125" style="96" customWidth="1"/>
    <col min="10245" max="10245" width="17.5703125" style="96" customWidth="1"/>
    <col min="10246" max="10246" width="15.140625" style="96" customWidth="1"/>
    <col min="10247" max="10247" width="16.42578125" style="96" customWidth="1"/>
    <col min="10248" max="10248" width="33.28515625" style="96" customWidth="1"/>
    <col min="10249" max="10496" width="9.42578125" style="96"/>
    <col min="10497" max="10497" width="9.140625" style="96" customWidth="1"/>
    <col min="10498" max="10498" width="76" style="96" bestFit="1" customWidth="1"/>
    <col min="10499" max="10499" width="18.140625" style="96" customWidth="1"/>
    <col min="10500" max="10500" width="19.42578125" style="96" customWidth="1"/>
    <col min="10501" max="10501" width="17.5703125" style="96" customWidth="1"/>
    <col min="10502" max="10502" width="15.140625" style="96" customWidth="1"/>
    <col min="10503" max="10503" width="16.42578125" style="96" customWidth="1"/>
    <col min="10504" max="10504" width="33.28515625" style="96" customWidth="1"/>
    <col min="10505" max="10752" width="9.42578125" style="96"/>
    <col min="10753" max="10753" width="9.140625" style="96" customWidth="1"/>
    <col min="10754" max="10754" width="76" style="96" bestFit="1" customWidth="1"/>
    <col min="10755" max="10755" width="18.140625" style="96" customWidth="1"/>
    <col min="10756" max="10756" width="19.42578125" style="96" customWidth="1"/>
    <col min="10757" max="10757" width="17.5703125" style="96" customWidth="1"/>
    <col min="10758" max="10758" width="15.140625" style="96" customWidth="1"/>
    <col min="10759" max="10759" width="16.42578125" style="96" customWidth="1"/>
    <col min="10760" max="10760" width="33.28515625" style="96" customWidth="1"/>
    <col min="10761" max="11008" width="9.42578125" style="96"/>
    <col min="11009" max="11009" width="9.140625" style="96" customWidth="1"/>
    <col min="11010" max="11010" width="76" style="96" bestFit="1" customWidth="1"/>
    <col min="11011" max="11011" width="18.140625" style="96" customWidth="1"/>
    <col min="11012" max="11012" width="19.42578125" style="96" customWidth="1"/>
    <col min="11013" max="11013" width="17.5703125" style="96" customWidth="1"/>
    <col min="11014" max="11014" width="15.140625" style="96" customWidth="1"/>
    <col min="11015" max="11015" width="16.42578125" style="96" customWidth="1"/>
    <col min="11016" max="11016" width="33.28515625" style="96" customWidth="1"/>
    <col min="11017" max="11264" width="9.42578125" style="96"/>
    <col min="11265" max="11265" width="9.140625" style="96" customWidth="1"/>
    <col min="11266" max="11266" width="76" style="96" bestFit="1" customWidth="1"/>
    <col min="11267" max="11267" width="18.140625" style="96" customWidth="1"/>
    <col min="11268" max="11268" width="19.42578125" style="96" customWidth="1"/>
    <col min="11269" max="11269" width="17.5703125" style="96" customWidth="1"/>
    <col min="11270" max="11270" width="15.140625" style="96" customWidth="1"/>
    <col min="11271" max="11271" width="16.42578125" style="96" customWidth="1"/>
    <col min="11272" max="11272" width="33.28515625" style="96" customWidth="1"/>
    <col min="11273" max="11520" width="9.42578125" style="96"/>
    <col min="11521" max="11521" width="9.140625" style="96" customWidth="1"/>
    <col min="11522" max="11522" width="76" style="96" bestFit="1" customWidth="1"/>
    <col min="11523" max="11523" width="18.140625" style="96" customWidth="1"/>
    <col min="11524" max="11524" width="19.42578125" style="96" customWidth="1"/>
    <col min="11525" max="11525" width="17.5703125" style="96" customWidth="1"/>
    <col min="11526" max="11526" width="15.140625" style="96" customWidth="1"/>
    <col min="11527" max="11527" width="16.42578125" style="96" customWidth="1"/>
    <col min="11528" max="11528" width="33.28515625" style="96" customWidth="1"/>
    <col min="11529" max="11776" width="9.42578125" style="96"/>
    <col min="11777" max="11777" width="9.140625" style="96" customWidth="1"/>
    <col min="11778" max="11778" width="76" style="96" bestFit="1" customWidth="1"/>
    <col min="11779" max="11779" width="18.140625" style="96" customWidth="1"/>
    <col min="11780" max="11780" width="19.42578125" style="96" customWidth="1"/>
    <col min="11781" max="11781" width="17.5703125" style="96" customWidth="1"/>
    <col min="11782" max="11782" width="15.140625" style="96" customWidth="1"/>
    <col min="11783" max="11783" width="16.42578125" style="96" customWidth="1"/>
    <col min="11784" max="11784" width="33.28515625" style="96" customWidth="1"/>
    <col min="11785" max="12032" width="9.42578125" style="96"/>
    <col min="12033" max="12033" width="9.140625" style="96" customWidth="1"/>
    <col min="12034" max="12034" width="76" style="96" bestFit="1" customWidth="1"/>
    <col min="12035" max="12035" width="18.140625" style="96" customWidth="1"/>
    <col min="12036" max="12036" width="19.42578125" style="96" customWidth="1"/>
    <col min="12037" max="12037" width="17.5703125" style="96" customWidth="1"/>
    <col min="12038" max="12038" width="15.140625" style="96" customWidth="1"/>
    <col min="12039" max="12039" width="16.42578125" style="96" customWidth="1"/>
    <col min="12040" max="12040" width="33.28515625" style="96" customWidth="1"/>
    <col min="12041" max="12288" width="9.42578125" style="96"/>
    <col min="12289" max="12289" width="9.140625" style="96" customWidth="1"/>
    <col min="12290" max="12290" width="76" style="96" bestFit="1" customWidth="1"/>
    <col min="12291" max="12291" width="18.140625" style="96" customWidth="1"/>
    <col min="12292" max="12292" width="19.42578125" style="96" customWidth="1"/>
    <col min="12293" max="12293" width="17.5703125" style="96" customWidth="1"/>
    <col min="12294" max="12294" width="15.140625" style="96" customWidth="1"/>
    <col min="12295" max="12295" width="16.42578125" style="96" customWidth="1"/>
    <col min="12296" max="12296" width="33.28515625" style="96" customWidth="1"/>
    <col min="12297" max="12544" width="9.42578125" style="96"/>
    <col min="12545" max="12545" width="9.140625" style="96" customWidth="1"/>
    <col min="12546" max="12546" width="76" style="96" bestFit="1" customWidth="1"/>
    <col min="12547" max="12547" width="18.140625" style="96" customWidth="1"/>
    <col min="12548" max="12548" width="19.42578125" style="96" customWidth="1"/>
    <col min="12549" max="12549" width="17.5703125" style="96" customWidth="1"/>
    <col min="12550" max="12550" width="15.140625" style="96" customWidth="1"/>
    <col min="12551" max="12551" width="16.42578125" style="96" customWidth="1"/>
    <col min="12552" max="12552" width="33.28515625" style="96" customWidth="1"/>
    <col min="12553" max="12800" width="9.42578125" style="96"/>
    <col min="12801" max="12801" width="9.140625" style="96" customWidth="1"/>
    <col min="12802" max="12802" width="76" style="96" bestFit="1" customWidth="1"/>
    <col min="12803" max="12803" width="18.140625" style="96" customWidth="1"/>
    <col min="12804" max="12804" width="19.42578125" style="96" customWidth="1"/>
    <col min="12805" max="12805" width="17.5703125" style="96" customWidth="1"/>
    <col min="12806" max="12806" width="15.140625" style="96" customWidth="1"/>
    <col min="12807" max="12807" width="16.42578125" style="96" customWidth="1"/>
    <col min="12808" max="12808" width="33.28515625" style="96" customWidth="1"/>
    <col min="12809" max="13056" width="9.42578125" style="96"/>
    <col min="13057" max="13057" width="9.140625" style="96" customWidth="1"/>
    <col min="13058" max="13058" width="76" style="96" bestFit="1" customWidth="1"/>
    <col min="13059" max="13059" width="18.140625" style="96" customWidth="1"/>
    <col min="13060" max="13060" width="19.42578125" style="96" customWidth="1"/>
    <col min="13061" max="13061" width="17.5703125" style="96" customWidth="1"/>
    <col min="13062" max="13062" width="15.140625" style="96" customWidth="1"/>
    <col min="13063" max="13063" width="16.42578125" style="96" customWidth="1"/>
    <col min="13064" max="13064" width="33.28515625" style="96" customWidth="1"/>
    <col min="13065" max="13312" width="9.42578125" style="96"/>
    <col min="13313" max="13313" width="9.140625" style="96" customWidth="1"/>
    <col min="13314" max="13314" width="76" style="96" bestFit="1" customWidth="1"/>
    <col min="13315" max="13315" width="18.140625" style="96" customWidth="1"/>
    <col min="13316" max="13316" width="19.42578125" style="96" customWidth="1"/>
    <col min="13317" max="13317" width="17.5703125" style="96" customWidth="1"/>
    <col min="13318" max="13318" width="15.140625" style="96" customWidth="1"/>
    <col min="13319" max="13319" width="16.42578125" style="96" customWidth="1"/>
    <col min="13320" max="13320" width="33.28515625" style="96" customWidth="1"/>
    <col min="13321" max="13568" width="9.42578125" style="96"/>
    <col min="13569" max="13569" width="9.140625" style="96" customWidth="1"/>
    <col min="13570" max="13570" width="76" style="96" bestFit="1" customWidth="1"/>
    <col min="13571" max="13571" width="18.140625" style="96" customWidth="1"/>
    <col min="13572" max="13572" width="19.42578125" style="96" customWidth="1"/>
    <col min="13573" max="13573" width="17.5703125" style="96" customWidth="1"/>
    <col min="13574" max="13574" width="15.140625" style="96" customWidth="1"/>
    <col min="13575" max="13575" width="16.42578125" style="96" customWidth="1"/>
    <col min="13576" max="13576" width="33.28515625" style="96" customWidth="1"/>
    <col min="13577" max="13824" width="9.42578125" style="96"/>
    <col min="13825" max="13825" width="9.140625" style="96" customWidth="1"/>
    <col min="13826" max="13826" width="76" style="96" bestFit="1" customWidth="1"/>
    <col min="13827" max="13827" width="18.140625" style="96" customWidth="1"/>
    <col min="13828" max="13828" width="19.42578125" style="96" customWidth="1"/>
    <col min="13829" max="13829" width="17.5703125" style="96" customWidth="1"/>
    <col min="13830" max="13830" width="15.140625" style="96" customWidth="1"/>
    <col min="13831" max="13831" width="16.42578125" style="96" customWidth="1"/>
    <col min="13832" max="13832" width="33.28515625" style="96" customWidth="1"/>
    <col min="13833" max="14080" width="9.42578125" style="96"/>
    <col min="14081" max="14081" width="9.140625" style="96" customWidth="1"/>
    <col min="14082" max="14082" width="76" style="96" bestFit="1" customWidth="1"/>
    <col min="14083" max="14083" width="18.140625" style="96" customWidth="1"/>
    <col min="14084" max="14084" width="19.42578125" style="96" customWidth="1"/>
    <col min="14085" max="14085" width="17.5703125" style="96" customWidth="1"/>
    <col min="14086" max="14086" width="15.140625" style="96" customWidth="1"/>
    <col min="14087" max="14087" width="16.42578125" style="96" customWidth="1"/>
    <col min="14088" max="14088" width="33.28515625" style="96" customWidth="1"/>
    <col min="14089" max="14336" width="9.42578125" style="96"/>
    <col min="14337" max="14337" width="9.140625" style="96" customWidth="1"/>
    <col min="14338" max="14338" width="76" style="96" bestFit="1" customWidth="1"/>
    <col min="14339" max="14339" width="18.140625" style="96" customWidth="1"/>
    <col min="14340" max="14340" width="19.42578125" style="96" customWidth="1"/>
    <col min="14341" max="14341" width="17.5703125" style="96" customWidth="1"/>
    <col min="14342" max="14342" width="15.140625" style="96" customWidth="1"/>
    <col min="14343" max="14343" width="16.42578125" style="96" customWidth="1"/>
    <col min="14344" max="14344" width="33.28515625" style="96" customWidth="1"/>
    <col min="14345" max="14592" width="9.42578125" style="96"/>
    <col min="14593" max="14593" width="9.140625" style="96" customWidth="1"/>
    <col min="14594" max="14594" width="76" style="96" bestFit="1" customWidth="1"/>
    <col min="14595" max="14595" width="18.140625" style="96" customWidth="1"/>
    <col min="14596" max="14596" width="19.42578125" style="96" customWidth="1"/>
    <col min="14597" max="14597" width="17.5703125" style="96" customWidth="1"/>
    <col min="14598" max="14598" width="15.140625" style="96" customWidth="1"/>
    <col min="14599" max="14599" width="16.42578125" style="96" customWidth="1"/>
    <col min="14600" max="14600" width="33.28515625" style="96" customWidth="1"/>
    <col min="14601" max="14848" width="9.42578125" style="96"/>
    <col min="14849" max="14849" width="9.140625" style="96" customWidth="1"/>
    <col min="14850" max="14850" width="76" style="96" bestFit="1" customWidth="1"/>
    <col min="14851" max="14851" width="18.140625" style="96" customWidth="1"/>
    <col min="14852" max="14852" width="19.42578125" style="96" customWidth="1"/>
    <col min="14853" max="14853" width="17.5703125" style="96" customWidth="1"/>
    <col min="14854" max="14854" width="15.140625" style="96" customWidth="1"/>
    <col min="14855" max="14855" width="16.42578125" style="96" customWidth="1"/>
    <col min="14856" max="14856" width="33.28515625" style="96" customWidth="1"/>
    <col min="14857" max="15104" width="9.42578125" style="96"/>
    <col min="15105" max="15105" width="9.140625" style="96" customWidth="1"/>
    <col min="15106" max="15106" width="76" style="96" bestFit="1" customWidth="1"/>
    <col min="15107" max="15107" width="18.140625" style="96" customWidth="1"/>
    <col min="15108" max="15108" width="19.42578125" style="96" customWidth="1"/>
    <col min="15109" max="15109" width="17.5703125" style="96" customWidth="1"/>
    <col min="15110" max="15110" width="15.140625" style="96" customWidth="1"/>
    <col min="15111" max="15111" width="16.42578125" style="96" customWidth="1"/>
    <col min="15112" max="15112" width="33.28515625" style="96" customWidth="1"/>
    <col min="15113" max="15360" width="9.42578125" style="96"/>
    <col min="15361" max="15361" width="9.140625" style="96" customWidth="1"/>
    <col min="15362" max="15362" width="76" style="96" bestFit="1" customWidth="1"/>
    <col min="15363" max="15363" width="18.140625" style="96" customWidth="1"/>
    <col min="15364" max="15364" width="19.42578125" style="96" customWidth="1"/>
    <col min="15365" max="15365" width="17.5703125" style="96" customWidth="1"/>
    <col min="15366" max="15366" width="15.140625" style="96" customWidth="1"/>
    <col min="15367" max="15367" width="16.42578125" style="96" customWidth="1"/>
    <col min="15368" max="15368" width="33.28515625" style="96" customWidth="1"/>
    <col min="15369" max="15616" width="9.42578125" style="96"/>
    <col min="15617" max="15617" width="9.140625" style="96" customWidth="1"/>
    <col min="15618" max="15618" width="76" style="96" bestFit="1" customWidth="1"/>
    <col min="15619" max="15619" width="18.140625" style="96" customWidth="1"/>
    <col min="15620" max="15620" width="19.42578125" style="96" customWidth="1"/>
    <col min="15621" max="15621" width="17.5703125" style="96" customWidth="1"/>
    <col min="15622" max="15622" width="15.140625" style="96" customWidth="1"/>
    <col min="15623" max="15623" width="16.42578125" style="96" customWidth="1"/>
    <col min="15624" max="15624" width="33.28515625" style="96" customWidth="1"/>
    <col min="15625" max="15872" width="9.42578125" style="96"/>
    <col min="15873" max="15873" width="9.140625" style="96" customWidth="1"/>
    <col min="15874" max="15874" width="76" style="96" bestFit="1" customWidth="1"/>
    <col min="15875" max="15875" width="18.140625" style="96" customWidth="1"/>
    <col min="15876" max="15876" width="19.42578125" style="96" customWidth="1"/>
    <col min="15877" max="15877" width="17.5703125" style="96" customWidth="1"/>
    <col min="15878" max="15878" width="15.140625" style="96" customWidth="1"/>
    <col min="15879" max="15879" width="16.42578125" style="96" customWidth="1"/>
    <col min="15880" max="15880" width="33.28515625" style="96" customWidth="1"/>
    <col min="15881" max="16128" width="9.42578125" style="96"/>
    <col min="16129" max="16129" width="9.140625" style="96" customWidth="1"/>
    <col min="16130" max="16130" width="76" style="96" bestFit="1" customWidth="1"/>
    <col min="16131" max="16131" width="18.140625" style="96" customWidth="1"/>
    <col min="16132" max="16132" width="19.42578125" style="96" customWidth="1"/>
    <col min="16133" max="16133" width="17.5703125" style="96" customWidth="1"/>
    <col min="16134" max="16134" width="15.140625" style="96" customWidth="1"/>
    <col min="16135" max="16135" width="16.42578125" style="96" customWidth="1"/>
    <col min="16136" max="16136" width="33.28515625" style="96" customWidth="1"/>
    <col min="16137" max="16384" width="9.42578125" style="96"/>
  </cols>
  <sheetData>
    <row r="1" spans="1:14" ht="14.45" customHeight="1" thickBot="1"/>
    <row r="2" spans="1:14" ht="15" customHeight="1" thickBot="1">
      <c r="B2" s="557" t="s">
        <v>163</v>
      </c>
      <c r="C2" s="557"/>
      <c r="E2" s="1" t="s">
        <v>0</v>
      </c>
      <c r="F2" s="2" t="s">
        <v>1</v>
      </c>
    </row>
    <row r="3" spans="1:14" ht="15" customHeight="1" thickBot="1">
      <c r="B3" s="558" t="s">
        <v>164</v>
      </c>
      <c r="C3" s="558"/>
      <c r="E3" s="1" t="s">
        <v>2</v>
      </c>
      <c r="F3" s="2">
        <v>2025</v>
      </c>
    </row>
    <row r="4" spans="1:14" ht="15" customHeight="1" thickBot="1">
      <c r="E4" s="3" t="s">
        <v>3</v>
      </c>
      <c r="F4" s="4" t="s">
        <v>732</v>
      </c>
    </row>
    <row r="7" spans="1:14" ht="10.5" customHeight="1"/>
    <row r="8" spans="1:14" s="99" customFormat="1" ht="18.75" customHeight="1">
      <c r="A8" s="97" t="s">
        <v>165</v>
      </c>
      <c r="B8" s="559" t="s">
        <v>166</v>
      </c>
      <c r="C8" s="559"/>
      <c r="D8" s="559"/>
      <c r="E8" s="559"/>
      <c r="F8" s="559"/>
      <c r="G8" s="98"/>
      <c r="H8" s="98"/>
      <c r="I8" s="98"/>
      <c r="J8" s="98"/>
      <c r="K8" s="98"/>
      <c r="L8" s="98"/>
      <c r="M8" s="98"/>
      <c r="N8" s="98"/>
    </row>
    <row r="9" spans="1:14" s="104" customFormat="1" ht="24.75" customHeight="1">
      <c r="A9" s="100" t="s">
        <v>4</v>
      </c>
      <c r="B9" s="100" t="s">
        <v>167</v>
      </c>
      <c r="C9" s="101" t="s">
        <v>168</v>
      </c>
      <c r="D9" s="100" t="s">
        <v>169</v>
      </c>
      <c r="E9" s="102" t="s">
        <v>170</v>
      </c>
      <c r="F9" s="102" t="s">
        <v>171</v>
      </c>
      <c r="G9" s="560" t="s">
        <v>172</v>
      </c>
      <c r="H9" s="560"/>
      <c r="I9" s="103"/>
      <c r="J9" s="103"/>
      <c r="K9" s="103"/>
      <c r="L9" s="103"/>
      <c r="M9" s="103"/>
      <c r="N9" s="103"/>
    </row>
    <row r="10" spans="1:14" ht="16.5" customHeight="1">
      <c r="A10" s="105">
        <v>1</v>
      </c>
      <c r="B10" s="106"/>
      <c r="C10" s="124"/>
      <c r="D10" s="108"/>
      <c r="E10" s="109"/>
      <c r="F10" s="110"/>
      <c r="G10" s="556"/>
      <c r="H10" s="556"/>
      <c r="I10" s="111"/>
      <c r="J10" s="111"/>
      <c r="K10" s="111"/>
      <c r="L10" s="111"/>
      <c r="M10" s="111"/>
      <c r="N10" s="111"/>
    </row>
    <row r="11" spans="1:14" ht="16.5" customHeight="1">
      <c r="A11" s="105">
        <v>2</v>
      </c>
      <c r="B11" s="112"/>
      <c r="C11" s="107"/>
      <c r="D11" s="108"/>
      <c r="E11" s="109"/>
      <c r="F11" s="110"/>
      <c r="G11" s="556"/>
      <c r="H11" s="556"/>
      <c r="I11" s="111"/>
      <c r="J11" s="111"/>
      <c r="K11" s="111"/>
      <c r="L11" s="111"/>
      <c r="M11" s="111"/>
      <c r="N11" s="111"/>
    </row>
    <row r="12" spans="1:14" ht="16.5" customHeight="1">
      <c r="A12" s="105">
        <v>3</v>
      </c>
      <c r="B12" s="112"/>
      <c r="C12" s="107"/>
      <c r="D12" s="108"/>
      <c r="E12" s="109"/>
      <c r="F12" s="110"/>
      <c r="G12" s="556"/>
      <c r="H12" s="556"/>
      <c r="I12" s="111"/>
      <c r="J12" s="111"/>
      <c r="K12" s="111"/>
      <c r="L12" s="111"/>
      <c r="M12" s="111"/>
      <c r="N12" s="111"/>
    </row>
    <row r="13" spans="1:14" ht="16.5" customHeight="1">
      <c r="A13" s="105">
        <v>4</v>
      </c>
      <c r="B13" s="112"/>
      <c r="C13" s="107"/>
      <c r="D13" s="108"/>
      <c r="E13" s="109"/>
      <c r="F13" s="110"/>
      <c r="G13" s="556"/>
      <c r="H13" s="556"/>
      <c r="I13" s="111"/>
      <c r="J13" s="111"/>
      <c r="K13" s="111"/>
      <c r="L13" s="111"/>
      <c r="M13" s="111"/>
      <c r="N13" s="111"/>
    </row>
    <row r="14" spans="1:14" ht="16.5" customHeight="1">
      <c r="A14" s="105">
        <v>5</v>
      </c>
      <c r="B14" s="112"/>
      <c r="C14" s="107"/>
      <c r="D14" s="108"/>
      <c r="E14" s="109"/>
      <c r="F14" s="110"/>
      <c r="G14" s="556"/>
      <c r="H14" s="556"/>
      <c r="I14" s="111"/>
      <c r="J14" s="111"/>
      <c r="K14" s="111"/>
      <c r="L14" s="111"/>
      <c r="M14" s="111"/>
      <c r="N14" s="111"/>
    </row>
    <row r="15" spans="1:14" ht="16.5" customHeight="1">
      <c r="A15" s="105">
        <v>6</v>
      </c>
      <c r="B15" s="112"/>
      <c r="C15" s="107"/>
      <c r="D15" s="108"/>
      <c r="E15" s="109"/>
      <c r="F15" s="110"/>
      <c r="G15" s="556"/>
      <c r="H15" s="556"/>
      <c r="I15" s="111"/>
      <c r="J15" s="111"/>
      <c r="K15" s="111"/>
      <c r="L15" s="111"/>
      <c r="M15" s="111"/>
      <c r="N15" s="111"/>
    </row>
    <row r="16" spans="1:14" ht="16.5" customHeight="1">
      <c r="A16" s="105">
        <v>7</v>
      </c>
      <c r="B16" s="112"/>
      <c r="C16" s="107"/>
      <c r="D16" s="108"/>
      <c r="E16" s="109"/>
      <c r="F16" s="110"/>
      <c r="G16" s="556"/>
      <c r="H16" s="556"/>
      <c r="I16" s="111"/>
      <c r="J16" s="111"/>
      <c r="K16" s="111"/>
      <c r="L16" s="111"/>
      <c r="M16" s="111"/>
      <c r="N16" s="111"/>
    </row>
    <row r="17" spans="1:14" ht="16.5" customHeight="1">
      <c r="A17" s="105">
        <v>8</v>
      </c>
      <c r="B17" s="112"/>
      <c r="C17" s="107"/>
      <c r="D17" s="108"/>
      <c r="E17" s="109"/>
      <c r="F17" s="110"/>
      <c r="G17" s="556"/>
      <c r="H17" s="556"/>
      <c r="I17" s="111"/>
      <c r="J17" s="111"/>
      <c r="K17" s="111"/>
      <c r="L17" s="111"/>
      <c r="M17" s="111"/>
      <c r="N17" s="111"/>
    </row>
    <row r="18" spans="1:14" ht="16.5" customHeight="1">
      <c r="A18" s="105">
        <v>9</v>
      </c>
      <c r="B18" s="112"/>
      <c r="C18" s="107"/>
      <c r="D18" s="108"/>
      <c r="E18" s="109"/>
      <c r="F18" s="110"/>
      <c r="G18" s="556"/>
      <c r="H18" s="556"/>
      <c r="I18" s="111"/>
      <c r="J18" s="111"/>
      <c r="K18" s="111"/>
      <c r="L18" s="111"/>
      <c r="M18" s="111"/>
      <c r="N18" s="111"/>
    </row>
    <row r="19" spans="1:14" ht="16.5" customHeight="1">
      <c r="A19" s="105">
        <v>10</v>
      </c>
      <c r="B19" s="112"/>
      <c r="C19" s="107"/>
      <c r="D19" s="108"/>
      <c r="E19" s="109"/>
      <c r="F19" s="110"/>
      <c r="G19" s="556"/>
      <c r="H19" s="556"/>
      <c r="I19" s="111"/>
      <c r="J19" s="111"/>
      <c r="K19" s="111"/>
      <c r="L19" s="111"/>
      <c r="M19" s="111"/>
      <c r="N19" s="111"/>
    </row>
    <row r="20" spans="1:14" ht="14.45" customHeight="1"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</row>
    <row r="21" spans="1:14" ht="14.45" customHeight="1"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</row>
    <row r="22" spans="1:14" ht="11.25" customHeight="1"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</row>
    <row r="23" spans="1:14" ht="18" customHeight="1">
      <c r="A23" s="111"/>
      <c r="B23" s="559" t="s">
        <v>173</v>
      </c>
      <c r="C23" s="559"/>
      <c r="D23" s="559"/>
      <c r="E23" s="559"/>
      <c r="F23" s="559"/>
      <c r="G23" s="111"/>
      <c r="H23" s="111"/>
      <c r="I23" s="111"/>
      <c r="J23" s="111"/>
      <c r="K23" s="111"/>
      <c r="L23" s="111"/>
      <c r="M23" s="111"/>
      <c r="N23" s="111"/>
    </row>
    <row r="24" spans="1:14" ht="24.75" customHeight="1">
      <c r="A24" s="100" t="s">
        <v>4</v>
      </c>
      <c r="B24" s="100" t="s">
        <v>174</v>
      </c>
      <c r="C24" s="101" t="s">
        <v>175</v>
      </c>
      <c r="D24" s="101" t="s">
        <v>168</v>
      </c>
      <c r="E24" s="100" t="s">
        <v>169</v>
      </c>
      <c r="F24" s="100" t="s">
        <v>176</v>
      </c>
      <c r="G24" s="100" t="s">
        <v>170</v>
      </c>
      <c r="H24" s="100" t="s">
        <v>172</v>
      </c>
      <c r="I24" s="111"/>
      <c r="J24" s="111"/>
      <c r="K24" s="111"/>
      <c r="L24" s="111"/>
      <c r="M24" s="111"/>
      <c r="N24" s="111"/>
    </row>
    <row r="25" spans="1:14" ht="16.5" customHeight="1">
      <c r="A25" s="105">
        <v>1</v>
      </c>
      <c r="B25" s="106"/>
      <c r="C25" s="113"/>
      <c r="D25" s="114"/>
      <c r="E25" s="115"/>
      <c r="F25" s="116"/>
      <c r="G25" s="117"/>
      <c r="H25" s="118"/>
      <c r="I25" s="111"/>
      <c r="J25" s="111"/>
      <c r="K25" s="111"/>
      <c r="L25" s="111"/>
      <c r="M25" s="111"/>
      <c r="N25" s="111"/>
    </row>
    <row r="26" spans="1:14" ht="16.5" customHeight="1">
      <c r="A26" s="105">
        <v>2</v>
      </c>
      <c r="B26" s="112"/>
      <c r="C26" s="113"/>
      <c r="D26" s="114"/>
      <c r="E26" s="115"/>
      <c r="F26" s="110"/>
      <c r="G26" s="117"/>
      <c r="H26" s="118"/>
      <c r="I26" s="111"/>
      <c r="J26" s="111"/>
      <c r="K26" s="111"/>
      <c r="L26" s="111"/>
      <c r="M26" s="111"/>
      <c r="N26" s="111"/>
    </row>
    <row r="27" spans="1:14" ht="16.5" customHeight="1">
      <c r="A27" s="105">
        <v>3</v>
      </c>
      <c r="B27" s="112"/>
      <c r="C27" s="113"/>
      <c r="D27" s="114"/>
      <c r="E27" s="115"/>
      <c r="F27" s="110"/>
      <c r="G27" s="117"/>
      <c r="H27" s="118"/>
      <c r="I27" s="111"/>
      <c r="J27" s="111"/>
      <c r="K27" s="111"/>
      <c r="L27" s="111"/>
      <c r="M27" s="111"/>
      <c r="N27" s="111"/>
    </row>
    <row r="28" spans="1:14" ht="16.5" customHeight="1">
      <c r="A28" s="105">
        <v>4</v>
      </c>
      <c r="B28" s="112"/>
      <c r="C28" s="113"/>
      <c r="D28" s="114"/>
      <c r="E28" s="115"/>
      <c r="F28" s="110"/>
      <c r="G28" s="117"/>
      <c r="H28" s="118"/>
      <c r="I28" s="111"/>
      <c r="J28" s="111"/>
      <c r="K28" s="111"/>
      <c r="L28" s="111"/>
      <c r="M28" s="111"/>
      <c r="N28" s="111"/>
    </row>
    <row r="29" spans="1:14" ht="16.5" customHeight="1">
      <c r="A29" s="105">
        <v>5</v>
      </c>
      <c r="B29" s="112"/>
      <c r="C29" s="113"/>
      <c r="D29" s="114"/>
      <c r="E29" s="115"/>
      <c r="F29" s="110"/>
      <c r="G29" s="117"/>
      <c r="H29" s="118"/>
      <c r="I29" s="111"/>
      <c r="J29" s="111"/>
      <c r="K29" s="111"/>
      <c r="L29" s="111"/>
      <c r="M29" s="111"/>
      <c r="N29" s="111"/>
    </row>
    <row r="30" spans="1:14" ht="16.5" customHeight="1">
      <c r="A30" s="105">
        <v>6</v>
      </c>
      <c r="B30" s="112"/>
      <c r="C30" s="113"/>
      <c r="D30" s="114"/>
      <c r="E30" s="115"/>
      <c r="F30" s="110"/>
      <c r="G30" s="117"/>
      <c r="H30" s="118"/>
      <c r="I30" s="111"/>
      <c r="J30" s="111"/>
      <c r="K30" s="111"/>
      <c r="L30" s="111"/>
      <c r="M30" s="111"/>
      <c r="N30" s="111"/>
    </row>
    <row r="31" spans="1:14" ht="16.5" customHeight="1">
      <c r="A31" s="105">
        <v>7</v>
      </c>
      <c r="B31" s="112"/>
      <c r="C31" s="113"/>
      <c r="D31" s="114"/>
      <c r="E31" s="115"/>
      <c r="F31" s="110"/>
      <c r="G31" s="117"/>
      <c r="H31" s="118"/>
      <c r="I31" s="111"/>
      <c r="J31" s="111"/>
      <c r="K31" s="111"/>
      <c r="L31" s="111"/>
      <c r="M31" s="111"/>
      <c r="N31" s="111"/>
    </row>
    <row r="32" spans="1:14" ht="16.5" customHeight="1">
      <c r="A32" s="105">
        <v>8</v>
      </c>
      <c r="B32" s="112"/>
      <c r="C32" s="113"/>
      <c r="D32" s="114"/>
      <c r="E32" s="115"/>
      <c r="F32" s="110"/>
      <c r="G32" s="117"/>
      <c r="H32" s="118"/>
      <c r="I32" s="111"/>
      <c r="J32" s="111"/>
      <c r="K32" s="111"/>
      <c r="L32" s="111"/>
      <c r="M32" s="111"/>
      <c r="N32" s="111"/>
    </row>
    <row r="33" spans="1:14" ht="16.5" customHeight="1">
      <c r="A33" s="105">
        <v>9</v>
      </c>
      <c r="B33" s="112"/>
      <c r="C33" s="113"/>
      <c r="D33" s="114"/>
      <c r="E33" s="115"/>
      <c r="F33" s="110"/>
      <c r="G33" s="117"/>
      <c r="H33" s="118"/>
      <c r="I33" s="111"/>
      <c r="J33" s="111"/>
      <c r="K33" s="111"/>
      <c r="L33" s="111"/>
      <c r="M33" s="111"/>
      <c r="N33" s="111"/>
    </row>
    <row r="34" spans="1:14" ht="16.5" customHeight="1">
      <c r="A34" s="105">
        <v>10</v>
      </c>
      <c r="B34" s="112"/>
      <c r="C34" s="113"/>
      <c r="D34" s="114"/>
      <c r="E34" s="115"/>
      <c r="F34" s="110"/>
      <c r="G34" s="117"/>
      <c r="H34" s="118"/>
      <c r="I34" s="111"/>
      <c r="J34" s="111"/>
      <c r="K34" s="111"/>
      <c r="L34" s="111"/>
      <c r="M34" s="111"/>
      <c r="N34" s="111"/>
    </row>
    <row r="35" spans="1:14" ht="16.5" customHeight="1">
      <c r="A35" s="105">
        <v>11</v>
      </c>
      <c r="B35" s="112"/>
      <c r="C35" s="113"/>
      <c r="D35" s="114"/>
      <c r="E35" s="115"/>
      <c r="F35" s="110"/>
      <c r="G35" s="117"/>
      <c r="H35" s="118"/>
      <c r="I35" s="111"/>
      <c r="J35" s="111"/>
      <c r="K35" s="111"/>
      <c r="L35" s="111"/>
      <c r="M35" s="111"/>
      <c r="N35" s="111"/>
    </row>
    <row r="36" spans="1:14" ht="16.5" customHeight="1">
      <c r="A36" s="105">
        <v>12</v>
      </c>
      <c r="B36" s="112"/>
      <c r="C36" s="113"/>
      <c r="D36" s="114"/>
      <c r="E36" s="115"/>
      <c r="F36" s="110"/>
      <c r="G36" s="117"/>
      <c r="H36" s="118"/>
      <c r="I36" s="111"/>
      <c r="J36" s="111"/>
      <c r="K36" s="111"/>
      <c r="L36" s="111"/>
      <c r="M36" s="111"/>
      <c r="N36" s="111"/>
    </row>
    <row r="37" spans="1:14" ht="16.5" customHeight="1">
      <c r="A37" s="105">
        <v>13</v>
      </c>
      <c r="B37" s="112"/>
      <c r="C37" s="113"/>
      <c r="D37" s="114"/>
      <c r="E37" s="115"/>
      <c r="F37" s="110"/>
      <c r="G37" s="117"/>
      <c r="H37" s="118"/>
      <c r="I37" s="111"/>
      <c r="J37" s="111"/>
      <c r="K37" s="111"/>
      <c r="L37" s="111"/>
      <c r="M37" s="111"/>
      <c r="N37" s="111"/>
    </row>
    <row r="38" spans="1:14" ht="16.5" customHeight="1">
      <c r="A38" s="105">
        <v>14</v>
      </c>
      <c r="B38" s="112"/>
      <c r="C38" s="113"/>
      <c r="D38" s="114"/>
      <c r="E38" s="115"/>
      <c r="F38" s="110"/>
      <c r="G38" s="117"/>
      <c r="H38" s="118"/>
      <c r="I38" s="111"/>
      <c r="J38" s="111"/>
      <c r="K38" s="111"/>
      <c r="L38" s="111"/>
      <c r="M38" s="111"/>
      <c r="N38" s="111"/>
    </row>
    <row r="39" spans="1:14" ht="16.5" customHeight="1">
      <c r="A39" s="105">
        <v>15</v>
      </c>
      <c r="B39" s="112"/>
      <c r="C39" s="113"/>
      <c r="D39" s="114"/>
      <c r="E39" s="115"/>
      <c r="F39" s="110"/>
      <c r="G39" s="117"/>
      <c r="H39" s="118"/>
      <c r="I39" s="111"/>
      <c r="J39" s="111"/>
      <c r="K39" s="111"/>
      <c r="L39" s="111"/>
      <c r="M39" s="111"/>
      <c r="N39" s="111"/>
    </row>
    <row r="40" spans="1:14" ht="16.5" customHeight="1">
      <c r="A40" s="105">
        <v>16</v>
      </c>
      <c r="B40" s="112"/>
      <c r="C40" s="113"/>
      <c r="D40" s="114"/>
      <c r="E40" s="115"/>
      <c r="F40" s="110"/>
      <c r="G40" s="117"/>
      <c r="H40" s="118"/>
      <c r="I40" s="111"/>
      <c r="J40" s="111"/>
      <c r="K40" s="111"/>
      <c r="L40" s="111"/>
      <c r="M40" s="111"/>
      <c r="N40" s="111"/>
    </row>
    <row r="41" spans="1:14" ht="32.25" customHeight="1">
      <c r="A41" s="105">
        <v>17</v>
      </c>
      <c r="B41" s="119"/>
      <c r="C41" s="113"/>
      <c r="D41" s="114"/>
      <c r="E41" s="115"/>
      <c r="F41" s="110"/>
      <c r="G41" s="117"/>
      <c r="H41" s="118"/>
      <c r="I41" s="111"/>
      <c r="J41" s="111"/>
      <c r="K41" s="111"/>
      <c r="L41" s="111"/>
      <c r="M41" s="111"/>
      <c r="N41" s="111"/>
    </row>
    <row r="42" spans="1:14" ht="16.5" customHeight="1">
      <c r="A42" s="105">
        <v>18</v>
      </c>
      <c r="B42" s="112"/>
      <c r="C42" s="113"/>
      <c r="D42" s="114"/>
      <c r="E42" s="115"/>
      <c r="F42" s="110"/>
      <c r="G42" s="117"/>
      <c r="H42" s="118"/>
      <c r="I42" s="111"/>
      <c r="J42" s="111"/>
      <c r="K42" s="111"/>
      <c r="L42" s="111"/>
      <c r="M42" s="111"/>
      <c r="N42" s="111"/>
    </row>
    <row r="43" spans="1:14" ht="16.5" customHeight="1">
      <c r="A43" s="105">
        <v>19</v>
      </c>
      <c r="B43" s="112"/>
      <c r="C43" s="113"/>
      <c r="D43" s="114"/>
      <c r="E43" s="115"/>
      <c r="F43" s="110"/>
      <c r="G43" s="117"/>
      <c r="H43" s="118"/>
      <c r="I43" s="111"/>
      <c r="J43" s="111"/>
      <c r="K43" s="111"/>
      <c r="L43" s="111"/>
      <c r="M43" s="111"/>
      <c r="N43" s="111"/>
    </row>
    <row r="44" spans="1:14" ht="16.5" customHeight="1">
      <c r="A44" s="105">
        <v>20</v>
      </c>
      <c r="B44" s="112"/>
      <c r="C44" s="113"/>
      <c r="D44" s="114"/>
      <c r="E44" s="115"/>
      <c r="F44" s="110"/>
      <c r="G44" s="117"/>
      <c r="H44" s="118"/>
      <c r="I44" s="111"/>
      <c r="J44" s="111"/>
      <c r="K44" s="111"/>
      <c r="L44" s="111"/>
      <c r="M44" s="111"/>
      <c r="N44" s="111"/>
    </row>
    <row r="45" spans="1:14" ht="16.5" customHeight="1">
      <c r="A45" s="105">
        <v>21</v>
      </c>
      <c r="B45" s="112"/>
      <c r="C45" s="113"/>
      <c r="D45" s="114"/>
      <c r="E45" s="115"/>
      <c r="F45" s="110"/>
      <c r="G45" s="117"/>
      <c r="H45" s="118"/>
      <c r="I45" s="111"/>
      <c r="J45" s="111"/>
      <c r="K45" s="111"/>
      <c r="L45" s="111"/>
      <c r="M45" s="111"/>
      <c r="N45" s="111"/>
    </row>
    <row r="46" spans="1:14" ht="16.5" customHeight="1">
      <c r="A46" s="105">
        <v>22</v>
      </c>
      <c r="B46" s="112"/>
      <c r="C46" s="113"/>
      <c r="D46" s="114"/>
      <c r="E46" s="115"/>
      <c r="F46" s="110"/>
      <c r="G46" s="117"/>
      <c r="H46" s="118"/>
      <c r="I46" s="111"/>
      <c r="J46" s="111"/>
      <c r="K46" s="111"/>
      <c r="L46" s="111"/>
      <c r="M46" s="111"/>
      <c r="N46" s="111"/>
    </row>
    <row r="47" spans="1:14" ht="16.5" customHeight="1">
      <c r="A47" s="105">
        <v>23</v>
      </c>
      <c r="B47" s="112"/>
      <c r="C47" s="113"/>
      <c r="D47" s="114"/>
      <c r="E47" s="115"/>
      <c r="F47" s="110"/>
      <c r="G47" s="117"/>
      <c r="H47" s="118"/>
      <c r="I47" s="111"/>
      <c r="J47" s="111"/>
      <c r="K47" s="111"/>
      <c r="L47" s="111"/>
      <c r="M47" s="111"/>
      <c r="N47" s="111"/>
    </row>
    <row r="48" spans="1:14" ht="16.5" customHeight="1">
      <c r="A48" s="105">
        <v>24</v>
      </c>
      <c r="B48" s="112"/>
      <c r="C48" s="113"/>
      <c r="D48" s="114"/>
      <c r="E48" s="115"/>
      <c r="F48" s="110"/>
      <c r="G48" s="117"/>
      <c r="H48" s="118"/>
      <c r="I48" s="111"/>
      <c r="J48" s="111"/>
      <c r="K48" s="111"/>
      <c r="L48" s="111"/>
      <c r="M48" s="111"/>
      <c r="N48" s="111"/>
    </row>
    <row r="49" spans="1:14" ht="16.5" customHeight="1">
      <c r="A49" s="105">
        <v>25</v>
      </c>
      <c r="B49" s="112"/>
      <c r="C49" s="113"/>
      <c r="D49" s="114"/>
      <c r="E49" s="115"/>
      <c r="F49" s="110"/>
      <c r="G49" s="117"/>
      <c r="H49" s="118"/>
      <c r="I49" s="111"/>
      <c r="J49" s="111"/>
      <c r="K49" s="111"/>
      <c r="L49" s="111"/>
      <c r="M49" s="111"/>
      <c r="N49" s="111"/>
    </row>
    <row r="50" spans="1:14" ht="16.5" customHeight="1">
      <c r="A50" s="105">
        <v>26</v>
      </c>
      <c r="B50" s="112"/>
      <c r="C50" s="113"/>
      <c r="D50" s="114"/>
      <c r="E50" s="115"/>
      <c r="F50" s="110"/>
      <c r="G50" s="117"/>
      <c r="H50" s="118"/>
      <c r="I50" s="111"/>
      <c r="J50" s="111"/>
      <c r="K50" s="111"/>
      <c r="L50" s="111"/>
      <c r="M50" s="111"/>
      <c r="N50" s="111"/>
    </row>
    <row r="51" spans="1:14" ht="16.5" customHeight="1">
      <c r="A51" s="105">
        <v>27</v>
      </c>
      <c r="B51" s="112"/>
      <c r="C51" s="113"/>
      <c r="D51" s="114"/>
      <c r="E51" s="115"/>
      <c r="F51" s="110"/>
      <c r="G51" s="117"/>
      <c r="H51" s="118"/>
      <c r="I51" s="111"/>
      <c r="J51" s="111"/>
      <c r="K51" s="111"/>
      <c r="L51" s="111"/>
      <c r="M51" s="111"/>
      <c r="N51" s="111"/>
    </row>
    <row r="52" spans="1:14" ht="16.5" customHeight="1">
      <c r="A52" s="105">
        <v>28</v>
      </c>
      <c r="B52" s="112"/>
      <c r="C52" s="113"/>
      <c r="D52" s="114"/>
      <c r="E52" s="115"/>
      <c r="F52" s="110"/>
      <c r="G52" s="117"/>
      <c r="H52" s="118"/>
      <c r="I52" s="111"/>
      <c r="J52" s="111"/>
      <c r="K52" s="111"/>
      <c r="L52" s="111"/>
      <c r="M52" s="111"/>
      <c r="N52" s="111"/>
    </row>
    <row r="53" spans="1:14" ht="16.5" customHeight="1">
      <c r="A53" s="105">
        <v>29</v>
      </c>
      <c r="B53" s="112"/>
      <c r="C53" s="113"/>
      <c r="D53" s="114"/>
      <c r="E53" s="115"/>
      <c r="F53" s="110"/>
      <c r="G53" s="117"/>
      <c r="H53" s="118"/>
      <c r="I53" s="111"/>
      <c r="J53" s="111"/>
      <c r="K53" s="111"/>
      <c r="L53" s="111"/>
      <c r="M53" s="111"/>
      <c r="N53" s="111"/>
    </row>
    <row r="54" spans="1:14" ht="16.5" customHeight="1">
      <c r="A54" s="105">
        <v>30</v>
      </c>
      <c r="B54" s="112"/>
      <c r="C54" s="113"/>
      <c r="D54" s="114"/>
      <c r="E54" s="115"/>
      <c r="F54" s="110"/>
      <c r="G54" s="117"/>
      <c r="H54" s="118"/>
      <c r="I54" s="111"/>
      <c r="J54" s="111"/>
      <c r="K54" s="111"/>
      <c r="L54" s="111"/>
      <c r="M54" s="111"/>
      <c r="N54" s="111"/>
    </row>
    <row r="55" spans="1:14" ht="16.5" customHeight="1">
      <c r="A55" s="105">
        <v>31</v>
      </c>
      <c r="B55" s="112"/>
      <c r="C55" s="113"/>
      <c r="D55" s="114"/>
      <c r="E55" s="115"/>
      <c r="F55" s="110"/>
      <c r="G55" s="117"/>
      <c r="H55" s="118"/>
      <c r="I55" s="111"/>
      <c r="J55" s="111"/>
      <c r="K55" s="111"/>
      <c r="L55" s="111"/>
      <c r="M55" s="111"/>
      <c r="N55" s="111"/>
    </row>
    <row r="56" spans="1:14" ht="14.45" customHeight="1">
      <c r="A56" s="111"/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</row>
    <row r="57" spans="1:14" ht="14.45" customHeight="1">
      <c r="A57" s="111"/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</row>
    <row r="58" spans="1:14" ht="14.45" customHeight="1">
      <c r="A58" s="111"/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</row>
    <row r="59" spans="1:14" ht="14.45" customHeight="1">
      <c r="A59" s="111"/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</row>
    <row r="60" spans="1:14" ht="14.45" customHeight="1">
      <c r="A60" s="120"/>
      <c r="B60" s="120"/>
      <c r="C60" s="120"/>
      <c r="D60" s="563" t="s">
        <v>5</v>
      </c>
      <c r="E60" s="563"/>
      <c r="F60" s="563"/>
      <c r="G60" s="111"/>
      <c r="H60" s="111"/>
      <c r="I60" s="111"/>
      <c r="J60" s="111"/>
      <c r="K60" s="111"/>
      <c r="L60" s="111"/>
      <c r="M60" s="111"/>
      <c r="N60" s="111"/>
    </row>
    <row r="61" spans="1:14" ht="14.45" customHeight="1">
      <c r="A61" s="120"/>
      <c r="B61" s="120"/>
      <c r="C61" s="120"/>
      <c r="D61" s="564"/>
      <c r="E61" s="564"/>
      <c r="F61" s="564"/>
      <c r="G61" s="111"/>
      <c r="H61" s="111"/>
      <c r="I61" s="111"/>
      <c r="J61" s="111"/>
      <c r="K61" s="111"/>
      <c r="L61" s="111"/>
      <c r="M61" s="111"/>
      <c r="N61" s="111"/>
    </row>
    <row r="62" spans="1:14" ht="17.25" customHeight="1">
      <c r="A62" s="565" t="s">
        <v>6</v>
      </c>
      <c r="B62" s="565"/>
      <c r="C62" s="565"/>
      <c r="D62" s="561" t="s">
        <v>159</v>
      </c>
      <c r="E62" s="561"/>
      <c r="F62" s="561"/>
      <c r="G62" s="561"/>
      <c r="H62" s="111"/>
      <c r="I62" s="111"/>
      <c r="J62" s="111"/>
      <c r="K62" s="111"/>
    </row>
    <row r="63" spans="1:14" ht="17.25" customHeight="1">
      <c r="A63" s="121"/>
      <c r="B63" s="121"/>
      <c r="C63" s="122" t="s">
        <v>7</v>
      </c>
      <c r="D63" s="561" t="s">
        <v>177</v>
      </c>
      <c r="E63" s="561"/>
      <c r="F63" s="561"/>
      <c r="G63" s="561"/>
      <c r="H63" s="111"/>
      <c r="I63" s="111"/>
      <c r="J63" s="111"/>
      <c r="K63" s="111"/>
    </row>
    <row r="64" spans="1:14" ht="17.25" customHeight="1">
      <c r="A64" s="121"/>
      <c r="B64" s="121"/>
      <c r="C64" s="123" t="s">
        <v>8</v>
      </c>
      <c r="D64" s="562" t="s">
        <v>714</v>
      </c>
      <c r="E64" s="562"/>
      <c r="F64" s="562"/>
      <c r="G64" s="562"/>
      <c r="H64" s="111"/>
      <c r="I64" s="111"/>
      <c r="J64" s="111"/>
      <c r="K64" s="111"/>
    </row>
    <row r="65" spans="1:11" ht="17.25" customHeight="1">
      <c r="A65" s="121"/>
      <c r="B65" s="121"/>
      <c r="C65" s="123" t="s">
        <v>9</v>
      </c>
      <c r="D65" s="537" t="s">
        <v>162</v>
      </c>
      <c r="E65" s="538"/>
      <c r="F65" s="538"/>
      <c r="G65" s="538"/>
      <c r="H65" s="111"/>
      <c r="I65" s="111"/>
      <c r="J65" s="111"/>
      <c r="K65" s="111"/>
    </row>
    <row r="66" spans="1:11" ht="14.45" customHeight="1">
      <c r="A66" s="111"/>
      <c r="B66" s="111"/>
      <c r="C66" s="111"/>
      <c r="D66" s="111"/>
      <c r="E66" s="111"/>
      <c r="F66" s="111"/>
      <c r="G66" s="111"/>
      <c r="H66" s="111"/>
      <c r="I66" s="111"/>
      <c r="J66" s="111"/>
      <c r="K66" s="111"/>
    </row>
    <row r="67" spans="1:11" ht="14.45" customHeight="1">
      <c r="A67" s="111"/>
      <c r="B67" s="111"/>
      <c r="C67" s="111"/>
      <c r="D67" s="111"/>
      <c r="E67" s="111"/>
      <c r="F67" s="111"/>
      <c r="G67" s="111"/>
      <c r="H67" s="111"/>
      <c r="I67" s="111"/>
      <c r="J67" s="111"/>
      <c r="K67" s="111"/>
    </row>
    <row r="68" spans="1:11" ht="14.45" customHeight="1">
      <c r="A68" s="111"/>
      <c r="B68" s="111"/>
      <c r="C68" s="111"/>
      <c r="D68" s="111"/>
      <c r="E68" s="111"/>
      <c r="F68" s="111"/>
      <c r="G68" s="111"/>
      <c r="H68" s="111"/>
      <c r="I68" s="111"/>
      <c r="J68" s="111"/>
      <c r="K68" s="111"/>
    </row>
    <row r="69" spans="1:11" ht="14.45" customHeight="1">
      <c r="A69" s="111"/>
      <c r="B69" s="111"/>
      <c r="C69" s="111"/>
      <c r="D69" s="111"/>
      <c r="E69" s="111"/>
      <c r="F69" s="111"/>
      <c r="G69" s="111"/>
      <c r="H69" s="111"/>
      <c r="I69" s="111"/>
      <c r="J69" s="111"/>
      <c r="K69" s="111"/>
    </row>
    <row r="70" spans="1:11" ht="14.45" customHeight="1">
      <c r="A70" s="111"/>
      <c r="B70" s="111"/>
      <c r="C70" s="111"/>
      <c r="D70" s="111"/>
      <c r="E70" s="111"/>
      <c r="F70" s="111"/>
      <c r="G70" s="111"/>
      <c r="H70" s="111"/>
      <c r="I70" s="111"/>
      <c r="J70" s="111"/>
      <c r="K70" s="111"/>
    </row>
    <row r="71" spans="1:11" ht="14.45" customHeight="1">
      <c r="A71" s="111"/>
      <c r="B71" s="111"/>
      <c r="C71" s="111"/>
      <c r="D71" s="111"/>
      <c r="E71" s="111"/>
      <c r="F71" s="111"/>
      <c r="G71" s="111"/>
      <c r="H71" s="111"/>
      <c r="I71" s="111"/>
      <c r="J71" s="111"/>
      <c r="K71" s="111"/>
    </row>
    <row r="72" spans="1:11" ht="14.45" customHeight="1">
      <c r="A72" s="111"/>
      <c r="B72" s="111"/>
      <c r="C72" s="111"/>
      <c r="D72" s="111"/>
      <c r="E72" s="111"/>
      <c r="F72" s="111"/>
      <c r="G72" s="111"/>
      <c r="H72" s="111"/>
      <c r="I72" s="111"/>
      <c r="J72" s="111"/>
      <c r="K72" s="111"/>
    </row>
    <row r="73" spans="1:11" ht="14.45" customHeight="1">
      <c r="A73" s="111"/>
      <c r="B73" s="111"/>
      <c r="C73" s="111"/>
      <c r="D73" s="111"/>
      <c r="E73" s="111"/>
      <c r="F73" s="111"/>
      <c r="G73" s="111"/>
      <c r="H73" s="111"/>
      <c r="I73" s="111"/>
      <c r="J73" s="111"/>
      <c r="K73" s="111"/>
    </row>
    <row r="74" spans="1:11" ht="14.45" customHeight="1">
      <c r="A74" s="111"/>
      <c r="B74" s="111"/>
      <c r="C74" s="111"/>
      <c r="D74" s="111"/>
      <c r="E74" s="111"/>
      <c r="F74" s="111"/>
      <c r="G74" s="111"/>
      <c r="H74" s="111"/>
      <c r="I74" s="111"/>
      <c r="J74" s="111"/>
      <c r="K74" s="111"/>
    </row>
    <row r="75" spans="1:11" ht="14.45" customHeight="1">
      <c r="A75" s="111"/>
      <c r="B75" s="111"/>
      <c r="C75" s="111"/>
      <c r="D75" s="111"/>
      <c r="E75" s="111"/>
      <c r="F75" s="111"/>
      <c r="G75" s="111"/>
      <c r="H75" s="111"/>
      <c r="I75" s="111"/>
      <c r="J75" s="111"/>
      <c r="K75" s="111"/>
    </row>
    <row r="76" spans="1:11" ht="14.45" customHeight="1">
      <c r="A76" s="111"/>
      <c r="B76" s="111"/>
      <c r="C76" s="111"/>
      <c r="D76" s="111"/>
      <c r="E76" s="111"/>
      <c r="F76" s="111"/>
      <c r="G76" s="111"/>
      <c r="H76" s="111"/>
      <c r="I76" s="111"/>
      <c r="J76" s="111"/>
      <c r="K76" s="111"/>
    </row>
    <row r="77" spans="1:11" ht="14.45" customHeight="1">
      <c r="A77" s="111"/>
      <c r="B77" s="111"/>
      <c r="C77" s="111"/>
      <c r="D77" s="111"/>
      <c r="E77" s="111"/>
      <c r="F77" s="111"/>
      <c r="G77" s="111"/>
      <c r="H77" s="111"/>
      <c r="I77" s="111"/>
      <c r="J77" s="111"/>
      <c r="K77" s="111"/>
    </row>
    <row r="78" spans="1:11" ht="14.45" customHeight="1">
      <c r="A78" s="111"/>
      <c r="B78" s="111"/>
      <c r="C78" s="111"/>
      <c r="D78" s="111"/>
      <c r="E78" s="111"/>
      <c r="F78" s="111"/>
      <c r="G78" s="111"/>
      <c r="H78" s="111"/>
      <c r="I78" s="111"/>
      <c r="J78" s="111"/>
      <c r="K78" s="111"/>
    </row>
    <row r="79" spans="1:11" ht="14.45" customHeight="1">
      <c r="A79" s="111"/>
      <c r="B79" s="111"/>
      <c r="C79" s="111"/>
      <c r="D79" s="111"/>
      <c r="E79" s="111"/>
      <c r="F79" s="111"/>
      <c r="G79" s="111"/>
      <c r="H79" s="111"/>
      <c r="I79" s="111"/>
      <c r="J79" s="111"/>
      <c r="K79" s="111"/>
    </row>
    <row r="80" spans="1:11" ht="14.45" customHeight="1">
      <c r="A80" s="111"/>
      <c r="B80" s="111"/>
      <c r="C80" s="111"/>
      <c r="D80" s="111"/>
      <c r="E80" s="111"/>
      <c r="F80" s="111"/>
      <c r="G80" s="111"/>
      <c r="H80" s="111"/>
      <c r="I80" s="111"/>
      <c r="J80" s="111"/>
      <c r="K80" s="111"/>
    </row>
    <row r="81" spans="1:11" ht="14.45" customHeight="1">
      <c r="A81" s="111"/>
      <c r="B81" s="111"/>
      <c r="C81" s="111"/>
      <c r="D81" s="111"/>
      <c r="E81" s="111"/>
      <c r="F81" s="111"/>
      <c r="G81" s="111"/>
      <c r="H81" s="111"/>
      <c r="I81" s="111"/>
      <c r="J81" s="111"/>
      <c r="K81" s="111"/>
    </row>
    <row r="82" spans="1:11" ht="14.45" customHeight="1">
      <c r="A82" s="111"/>
      <c r="B82" s="111"/>
      <c r="C82" s="111"/>
      <c r="D82" s="111"/>
      <c r="E82" s="111"/>
      <c r="F82" s="111"/>
      <c r="G82" s="111"/>
      <c r="H82" s="111"/>
      <c r="I82" s="111"/>
      <c r="J82" s="111"/>
      <c r="K82" s="111"/>
    </row>
    <row r="83" spans="1:11" ht="14.45" customHeight="1">
      <c r="A83" s="111"/>
      <c r="B83" s="111"/>
      <c r="C83" s="111"/>
      <c r="D83" s="111"/>
      <c r="E83" s="111"/>
      <c r="F83" s="111"/>
      <c r="G83" s="111"/>
      <c r="H83" s="111"/>
      <c r="I83" s="111"/>
      <c r="J83" s="111"/>
      <c r="K83" s="111"/>
    </row>
    <row r="84" spans="1:11" ht="14.45" customHeight="1">
      <c r="A84" s="111"/>
      <c r="B84" s="111"/>
      <c r="C84" s="111"/>
      <c r="D84" s="111"/>
      <c r="E84" s="111"/>
      <c r="F84" s="111"/>
      <c r="G84" s="111"/>
      <c r="H84" s="111"/>
      <c r="I84" s="111"/>
      <c r="J84" s="111"/>
      <c r="K84" s="111"/>
    </row>
    <row r="85" spans="1:11" ht="14.45" customHeight="1">
      <c r="A85" s="111"/>
      <c r="B85" s="111"/>
      <c r="C85" s="111"/>
      <c r="D85" s="111"/>
      <c r="E85" s="111"/>
      <c r="F85" s="111"/>
      <c r="G85" s="111"/>
      <c r="H85" s="111"/>
      <c r="I85" s="111"/>
      <c r="J85" s="111"/>
      <c r="K85" s="111"/>
    </row>
    <row r="86" spans="1:11" ht="14.45" customHeight="1">
      <c r="A86" s="111"/>
      <c r="B86" s="111"/>
      <c r="C86" s="111"/>
      <c r="D86" s="111"/>
      <c r="E86" s="111"/>
      <c r="F86" s="111"/>
      <c r="G86" s="111"/>
      <c r="H86" s="111"/>
      <c r="I86" s="111"/>
      <c r="J86" s="111"/>
      <c r="K86" s="111"/>
    </row>
    <row r="87" spans="1:11" ht="14.45" customHeight="1">
      <c r="A87" s="111"/>
      <c r="B87" s="111"/>
      <c r="C87" s="111"/>
      <c r="D87" s="111"/>
      <c r="E87" s="111"/>
      <c r="F87" s="111"/>
      <c r="G87" s="111"/>
      <c r="H87" s="111"/>
      <c r="I87" s="111"/>
      <c r="J87" s="111"/>
      <c r="K87" s="111"/>
    </row>
  </sheetData>
  <sheetProtection password="CC4F" sheet="1"/>
  <mergeCells count="22">
    <mergeCell ref="D63:G63"/>
    <mergeCell ref="D64:G64"/>
    <mergeCell ref="D65:G65"/>
    <mergeCell ref="G18:H18"/>
    <mergeCell ref="G19:H19"/>
    <mergeCell ref="B23:F23"/>
    <mergeCell ref="D60:F60"/>
    <mergeCell ref="D61:F61"/>
    <mergeCell ref="A62:C62"/>
    <mergeCell ref="D62:G62"/>
    <mergeCell ref="G17:H17"/>
    <mergeCell ref="B2:C2"/>
    <mergeCell ref="B3:C3"/>
    <mergeCell ref="B8:F8"/>
    <mergeCell ref="G9:H9"/>
    <mergeCell ref="G10:H10"/>
    <mergeCell ref="G11:H11"/>
    <mergeCell ref="G12:H12"/>
    <mergeCell ref="G13:H13"/>
    <mergeCell ref="G14:H14"/>
    <mergeCell ref="G15:H15"/>
    <mergeCell ref="G16:H16"/>
  </mergeCells>
  <dataValidations count="1">
    <dataValidation type="list" allowBlank="1" showErrorMessage="1" sqref="F10:F19 JB10:JB19 SX10:SX19 ACT10:ACT19 AMP10:AMP19 AWL10:AWL19 BGH10:BGH19 BQD10:BQD19 BZZ10:BZZ19 CJV10:CJV19 CTR10:CTR19 DDN10:DDN19 DNJ10:DNJ19 DXF10:DXF19 EHB10:EHB19 EQX10:EQX19 FAT10:FAT19 FKP10:FKP19 FUL10:FUL19 GEH10:GEH19 GOD10:GOD19 GXZ10:GXZ19 HHV10:HHV19 HRR10:HRR19 IBN10:IBN19 ILJ10:ILJ19 IVF10:IVF19 JFB10:JFB19 JOX10:JOX19 JYT10:JYT19 KIP10:KIP19 KSL10:KSL19 LCH10:LCH19 LMD10:LMD19 LVZ10:LVZ19 MFV10:MFV19 MPR10:MPR19 MZN10:MZN19 NJJ10:NJJ19 NTF10:NTF19 ODB10:ODB19 OMX10:OMX19 OWT10:OWT19 PGP10:PGP19 PQL10:PQL19 QAH10:QAH19 QKD10:QKD19 QTZ10:QTZ19 RDV10:RDV19 RNR10:RNR19 RXN10:RXN19 SHJ10:SHJ19 SRF10:SRF19 TBB10:TBB19 TKX10:TKX19 TUT10:TUT19 UEP10:UEP19 UOL10:UOL19 UYH10:UYH19 VID10:VID19 VRZ10:VRZ19 WBV10:WBV19 WLR10:WLR19 WVN10:WVN19 F65546:F65555 JB65546:JB65555 SX65546:SX65555 ACT65546:ACT65555 AMP65546:AMP65555 AWL65546:AWL65555 BGH65546:BGH65555 BQD65546:BQD65555 BZZ65546:BZZ65555 CJV65546:CJV65555 CTR65546:CTR65555 DDN65546:DDN65555 DNJ65546:DNJ65555 DXF65546:DXF65555 EHB65546:EHB65555 EQX65546:EQX65555 FAT65546:FAT65555 FKP65546:FKP65555 FUL65546:FUL65555 GEH65546:GEH65555 GOD65546:GOD65555 GXZ65546:GXZ65555 HHV65546:HHV65555 HRR65546:HRR65555 IBN65546:IBN65555 ILJ65546:ILJ65555 IVF65546:IVF65555 JFB65546:JFB65555 JOX65546:JOX65555 JYT65546:JYT65555 KIP65546:KIP65555 KSL65546:KSL65555 LCH65546:LCH65555 LMD65546:LMD65555 LVZ65546:LVZ65555 MFV65546:MFV65555 MPR65546:MPR65555 MZN65546:MZN65555 NJJ65546:NJJ65555 NTF65546:NTF65555 ODB65546:ODB65555 OMX65546:OMX65555 OWT65546:OWT65555 PGP65546:PGP65555 PQL65546:PQL65555 QAH65546:QAH65555 QKD65546:QKD65555 QTZ65546:QTZ65555 RDV65546:RDV65555 RNR65546:RNR65555 RXN65546:RXN65555 SHJ65546:SHJ65555 SRF65546:SRF65555 TBB65546:TBB65555 TKX65546:TKX65555 TUT65546:TUT65555 UEP65546:UEP65555 UOL65546:UOL65555 UYH65546:UYH65555 VID65546:VID65555 VRZ65546:VRZ65555 WBV65546:WBV65555 WLR65546:WLR65555 WVN65546:WVN65555 F131082:F131091 JB131082:JB131091 SX131082:SX131091 ACT131082:ACT131091 AMP131082:AMP131091 AWL131082:AWL131091 BGH131082:BGH131091 BQD131082:BQD131091 BZZ131082:BZZ131091 CJV131082:CJV131091 CTR131082:CTR131091 DDN131082:DDN131091 DNJ131082:DNJ131091 DXF131082:DXF131091 EHB131082:EHB131091 EQX131082:EQX131091 FAT131082:FAT131091 FKP131082:FKP131091 FUL131082:FUL131091 GEH131082:GEH131091 GOD131082:GOD131091 GXZ131082:GXZ131091 HHV131082:HHV131091 HRR131082:HRR131091 IBN131082:IBN131091 ILJ131082:ILJ131091 IVF131082:IVF131091 JFB131082:JFB131091 JOX131082:JOX131091 JYT131082:JYT131091 KIP131082:KIP131091 KSL131082:KSL131091 LCH131082:LCH131091 LMD131082:LMD131091 LVZ131082:LVZ131091 MFV131082:MFV131091 MPR131082:MPR131091 MZN131082:MZN131091 NJJ131082:NJJ131091 NTF131082:NTF131091 ODB131082:ODB131091 OMX131082:OMX131091 OWT131082:OWT131091 PGP131082:PGP131091 PQL131082:PQL131091 QAH131082:QAH131091 QKD131082:QKD131091 QTZ131082:QTZ131091 RDV131082:RDV131091 RNR131082:RNR131091 RXN131082:RXN131091 SHJ131082:SHJ131091 SRF131082:SRF131091 TBB131082:TBB131091 TKX131082:TKX131091 TUT131082:TUT131091 UEP131082:UEP131091 UOL131082:UOL131091 UYH131082:UYH131091 VID131082:VID131091 VRZ131082:VRZ131091 WBV131082:WBV131091 WLR131082:WLR131091 WVN131082:WVN131091 F196618:F196627 JB196618:JB196627 SX196618:SX196627 ACT196618:ACT196627 AMP196618:AMP196627 AWL196618:AWL196627 BGH196618:BGH196627 BQD196618:BQD196627 BZZ196618:BZZ196627 CJV196618:CJV196627 CTR196618:CTR196627 DDN196618:DDN196627 DNJ196618:DNJ196627 DXF196618:DXF196627 EHB196618:EHB196627 EQX196618:EQX196627 FAT196618:FAT196627 FKP196618:FKP196627 FUL196618:FUL196627 GEH196618:GEH196627 GOD196618:GOD196627 GXZ196618:GXZ196627 HHV196618:HHV196627 HRR196618:HRR196627 IBN196618:IBN196627 ILJ196618:ILJ196627 IVF196618:IVF196627 JFB196618:JFB196627 JOX196618:JOX196627 JYT196618:JYT196627 KIP196618:KIP196627 KSL196618:KSL196627 LCH196618:LCH196627 LMD196618:LMD196627 LVZ196618:LVZ196627 MFV196618:MFV196627 MPR196618:MPR196627 MZN196618:MZN196627 NJJ196618:NJJ196627 NTF196618:NTF196627 ODB196618:ODB196627 OMX196618:OMX196627 OWT196618:OWT196627 PGP196618:PGP196627 PQL196618:PQL196627 QAH196618:QAH196627 QKD196618:QKD196627 QTZ196618:QTZ196627 RDV196618:RDV196627 RNR196618:RNR196627 RXN196618:RXN196627 SHJ196618:SHJ196627 SRF196618:SRF196627 TBB196618:TBB196627 TKX196618:TKX196627 TUT196618:TUT196627 UEP196618:UEP196627 UOL196618:UOL196627 UYH196618:UYH196627 VID196618:VID196627 VRZ196618:VRZ196627 WBV196618:WBV196627 WLR196618:WLR196627 WVN196618:WVN196627 F262154:F262163 JB262154:JB262163 SX262154:SX262163 ACT262154:ACT262163 AMP262154:AMP262163 AWL262154:AWL262163 BGH262154:BGH262163 BQD262154:BQD262163 BZZ262154:BZZ262163 CJV262154:CJV262163 CTR262154:CTR262163 DDN262154:DDN262163 DNJ262154:DNJ262163 DXF262154:DXF262163 EHB262154:EHB262163 EQX262154:EQX262163 FAT262154:FAT262163 FKP262154:FKP262163 FUL262154:FUL262163 GEH262154:GEH262163 GOD262154:GOD262163 GXZ262154:GXZ262163 HHV262154:HHV262163 HRR262154:HRR262163 IBN262154:IBN262163 ILJ262154:ILJ262163 IVF262154:IVF262163 JFB262154:JFB262163 JOX262154:JOX262163 JYT262154:JYT262163 KIP262154:KIP262163 KSL262154:KSL262163 LCH262154:LCH262163 LMD262154:LMD262163 LVZ262154:LVZ262163 MFV262154:MFV262163 MPR262154:MPR262163 MZN262154:MZN262163 NJJ262154:NJJ262163 NTF262154:NTF262163 ODB262154:ODB262163 OMX262154:OMX262163 OWT262154:OWT262163 PGP262154:PGP262163 PQL262154:PQL262163 QAH262154:QAH262163 QKD262154:QKD262163 QTZ262154:QTZ262163 RDV262154:RDV262163 RNR262154:RNR262163 RXN262154:RXN262163 SHJ262154:SHJ262163 SRF262154:SRF262163 TBB262154:TBB262163 TKX262154:TKX262163 TUT262154:TUT262163 UEP262154:UEP262163 UOL262154:UOL262163 UYH262154:UYH262163 VID262154:VID262163 VRZ262154:VRZ262163 WBV262154:WBV262163 WLR262154:WLR262163 WVN262154:WVN262163 F327690:F327699 JB327690:JB327699 SX327690:SX327699 ACT327690:ACT327699 AMP327690:AMP327699 AWL327690:AWL327699 BGH327690:BGH327699 BQD327690:BQD327699 BZZ327690:BZZ327699 CJV327690:CJV327699 CTR327690:CTR327699 DDN327690:DDN327699 DNJ327690:DNJ327699 DXF327690:DXF327699 EHB327690:EHB327699 EQX327690:EQX327699 FAT327690:FAT327699 FKP327690:FKP327699 FUL327690:FUL327699 GEH327690:GEH327699 GOD327690:GOD327699 GXZ327690:GXZ327699 HHV327690:HHV327699 HRR327690:HRR327699 IBN327690:IBN327699 ILJ327690:ILJ327699 IVF327690:IVF327699 JFB327690:JFB327699 JOX327690:JOX327699 JYT327690:JYT327699 KIP327690:KIP327699 KSL327690:KSL327699 LCH327690:LCH327699 LMD327690:LMD327699 LVZ327690:LVZ327699 MFV327690:MFV327699 MPR327690:MPR327699 MZN327690:MZN327699 NJJ327690:NJJ327699 NTF327690:NTF327699 ODB327690:ODB327699 OMX327690:OMX327699 OWT327690:OWT327699 PGP327690:PGP327699 PQL327690:PQL327699 QAH327690:QAH327699 QKD327690:QKD327699 QTZ327690:QTZ327699 RDV327690:RDV327699 RNR327690:RNR327699 RXN327690:RXN327699 SHJ327690:SHJ327699 SRF327690:SRF327699 TBB327690:TBB327699 TKX327690:TKX327699 TUT327690:TUT327699 UEP327690:UEP327699 UOL327690:UOL327699 UYH327690:UYH327699 VID327690:VID327699 VRZ327690:VRZ327699 WBV327690:WBV327699 WLR327690:WLR327699 WVN327690:WVN327699 F393226:F393235 JB393226:JB393235 SX393226:SX393235 ACT393226:ACT393235 AMP393226:AMP393235 AWL393226:AWL393235 BGH393226:BGH393235 BQD393226:BQD393235 BZZ393226:BZZ393235 CJV393226:CJV393235 CTR393226:CTR393235 DDN393226:DDN393235 DNJ393226:DNJ393235 DXF393226:DXF393235 EHB393226:EHB393235 EQX393226:EQX393235 FAT393226:FAT393235 FKP393226:FKP393235 FUL393226:FUL393235 GEH393226:GEH393235 GOD393226:GOD393235 GXZ393226:GXZ393235 HHV393226:HHV393235 HRR393226:HRR393235 IBN393226:IBN393235 ILJ393226:ILJ393235 IVF393226:IVF393235 JFB393226:JFB393235 JOX393226:JOX393235 JYT393226:JYT393235 KIP393226:KIP393235 KSL393226:KSL393235 LCH393226:LCH393235 LMD393226:LMD393235 LVZ393226:LVZ393235 MFV393226:MFV393235 MPR393226:MPR393235 MZN393226:MZN393235 NJJ393226:NJJ393235 NTF393226:NTF393235 ODB393226:ODB393235 OMX393226:OMX393235 OWT393226:OWT393235 PGP393226:PGP393235 PQL393226:PQL393235 QAH393226:QAH393235 QKD393226:QKD393235 QTZ393226:QTZ393235 RDV393226:RDV393235 RNR393226:RNR393235 RXN393226:RXN393235 SHJ393226:SHJ393235 SRF393226:SRF393235 TBB393226:TBB393235 TKX393226:TKX393235 TUT393226:TUT393235 UEP393226:UEP393235 UOL393226:UOL393235 UYH393226:UYH393235 VID393226:VID393235 VRZ393226:VRZ393235 WBV393226:WBV393235 WLR393226:WLR393235 WVN393226:WVN393235 F458762:F458771 JB458762:JB458771 SX458762:SX458771 ACT458762:ACT458771 AMP458762:AMP458771 AWL458762:AWL458771 BGH458762:BGH458771 BQD458762:BQD458771 BZZ458762:BZZ458771 CJV458762:CJV458771 CTR458762:CTR458771 DDN458762:DDN458771 DNJ458762:DNJ458771 DXF458762:DXF458771 EHB458762:EHB458771 EQX458762:EQX458771 FAT458762:FAT458771 FKP458762:FKP458771 FUL458762:FUL458771 GEH458762:GEH458771 GOD458762:GOD458771 GXZ458762:GXZ458771 HHV458762:HHV458771 HRR458762:HRR458771 IBN458762:IBN458771 ILJ458762:ILJ458771 IVF458762:IVF458771 JFB458762:JFB458771 JOX458762:JOX458771 JYT458762:JYT458771 KIP458762:KIP458771 KSL458762:KSL458771 LCH458762:LCH458771 LMD458762:LMD458771 LVZ458762:LVZ458771 MFV458762:MFV458771 MPR458762:MPR458771 MZN458762:MZN458771 NJJ458762:NJJ458771 NTF458762:NTF458771 ODB458762:ODB458771 OMX458762:OMX458771 OWT458762:OWT458771 PGP458762:PGP458771 PQL458762:PQL458771 QAH458762:QAH458771 QKD458762:QKD458771 QTZ458762:QTZ458771 RDV458762:RDV458771 RNR458762:RNR458771 RXN458762:RXN458771 SHJ458762:SHJ458771 SRF458762:SRF458771 TBB458762:TBB458771 TKX458762:TKX458771 TUT458762:TUT458771 UEP458762:UEP458771 UOL458762:UOL458771 UYH458762:UYH458771 VID458762:VID458771 VRZ458762:VRZ458771 WBV458762:WBV458771 WLR458762:WLR458771 WVN458762:WVN458771 F524298:F524307 JB524298:JB524307 SX524298:SX524307 ACT524298:ACT524307 AMP524298:AMP524307 AWL524298:AWL524307 BGH524298:BGH524307 BQD524298:BQD524307 BZZ524298:BZZ524307 CJV524298:CJV524307 CTR524298:CTR524307 DDN524298:DDN524307 DNJ524298:DNJ524307 DXF524298:DXF524307 EHB524298:EHB524307 EQX524298:EQX524307 FAT524298:FAT524307 FKP524298:FKP524307 FUL524298:FUL524307 GEH524298:GEH524307 GOD524298:GOD524307 GXZ524298:GXZ524307 HHV524298:HHV524307 HRR524298:HRR524307 IBN524298:IBN524307 ILJ524298:ILJ524307 IVF524298:IVF524307 JFB524298:JFB524307 JOX524298:JOX524307 JYT524298:JYT524307 KIP524298:KIP524307 KSL524298:KSL524307 LCH524298:LCH524307 LMD524298:LMD524307 LVZ524298:LVZ524307 MFV524298:MFV524307 MPR524298:MPR524307 MZN524298:MZN524307 NJJ524298:NJJ524307 NTF524298:NTF524307 ODB524298:ODB524307 OMX524298:OMX524307 OWT524298:OWT524307 PGP524298:PGP524307 PQL524298:PQL524307 QAH524298:QAH524307 QKD524298:QKD524307 QTZ524298:QTZ524307 RDV524298:RDV524307 RNR524298:RNR524307 RXN524298:RXN524307 SHJ524298:SHJ524307 SRF524298:SRF524307 TBB524298:TBB524307 TKX524298:TKX524307 TUT524298:TUT524307 UEP524298:UEP524307 UOL524298:UOL524307 UYH524298:UYH524307 VID524298:VID524307 VRZ524298:VRZ524307 WBV524298:WBV524307 WLR524298:WLR524307 WVN524298:WVN524307 F589834:F589843 JB589834:JB589843 SX589834:SX589843 ACT589834:ACT589843 AMP589834:AMP589843 AWL589834:AWL589843 BGH589834:BGH589843 BQD589834:BQD589843 BZZ589834:BZZ589843 CJV589834:CJV589843 CTR589834:CTR589843 DDN589834:DDN589843 DNJ589834:DNJ589843 DXF589834:DXF589843 EHB589834:EHB589843 EQX589834:EQX589843 FAT589834:FAT589843 FKP589834:FKP589843 FUL589834:FUL589843 GEH589834:GEH589843 GOD589834:GOD589843 GXZ589834:GXZ589843 HHV589834:HHV589843 HRR589834:HRR589843 IBN589834:IBN589843 ILJ589834:ILJ589843 IVF589834:IVF589843 JFB589834:JFB589843 JOX589834:JOX589843 JYT589834:JYT589843 KIP589834:KIP589843 KSL589834:KSL589843 LCH589834:LCH589843 LMD589834:LMD589843 LVZ589834:LVZ589843 MFV589834:MFV589843 MPR589834:MPR589843 MZN589834:MZN589843 NJJ589834:NJJ589843 NTF589834:NTF589843 ODB589834:ODB589843 OMX589834:OMX589843 OWT589834:OWT589843 PGP589834:PGP589843 PQL589834:PQL589843 QAH589834:QAH589843 QKD589834:QKD589843 QTZ589834:QTZ589843 RDV589834:RDV589843 RNR589834:RNR589843 RXN589834:RXN589843 SHJ589834:SHJ589843 SRF589834:SRF589843 TBB589834:TBB589843 TKX589834:TKX589843 TUT589834:TUT589843 UEP589834:UEP589843 UOL589834:UOL589843 UYH589834:UYH589843 VID589834:VID589843 VRZ589834:VRZ589843 WBV589834:WBV589843 WLR589834:WLR589843 WVN589834:WVN589843 F655370:F655379 JB655370:JB655379 SX655370:SX655379 ACT655370:ACT655379 AMP655370:AMP655379 AWL655370:AWL655379 BGH655370:BGH655379 BQD655370:BQD655379 BZZ655370:BZZ655379 CJV655370:CJV655379 CTR655370:CTR655379 DDN655370:DDN655379 DNJ655370:DNJ655379 DXF655370:DXF655379 EHB655370:EHB655379 EQX655370:EQX655379 FAT655370:FAT655379 FKP655370:FKP655379 FUL655370:FUL655379 GEH655370:GEH655379 GOD655370:GOD655379 GXZ655370:GXZ655379 HHV655370:HHV655379 HRR655370:HRR655379 IBN655370:IBN655379 ILJ655370:ILJ655379 IVF655370:IVF655379 JFB655370:JFB655379 JOX655370:JOX655379 JYT655370:JYT655379 KIP655370:KIP655379 KSL655370:KSL655379 LCH655370:LCH655379 LMD655370:LMD655379 LVZ655370:LVZ655379 MFV655370:MFV655379 MPR655370:MPR655379 MZN655370:MZN655379 NJJ655370:NJJ655379 NTF655370:NTF655379 ODB655370:ODB655379 OMX655370:OMX655379 OWT655370:OWT655379 PGP655370:PGP655379 PQL655370:PQL655379 QAH655370:QAH655379 QKD655370:QKD655379 QTZ655370:QTZ655379 RDV655370:RDV655379 RNR655370:RNR655379 RXN655370:RXN655379 SHJ655370:SHJ655379 SRF655370:SRF655379 TBB655370:TBB655379 TKX655370:TKX655379 TUT655370:TUT655379 UEP655370:UEP655379 UOL655370:UOL655379 UYH655370:UYH655379 VID655370:VID655379 VRZ655370:VRZ655379 WBV655370:WBV655379 WLR655370:WLR655379 WVN655370:WVN655379 F720906:F720915 JB720906:JB720915 SX720906:SX720915 ACT720906:ACT720915 AMP720906:AMP720915 AWL720906:AWL720915 BGH720906:BGH720915 BQD720906:BQD720915 BZZ720906:BZZ720915 CJV720906:CJV720915 CTR720906:CTR720915 DDN720906:DDN720915 DNJ720906:DNJ720915 DXF720906:DXF720915 EHB720906:EHB720915 EQX720906:EQX720915 FAT720906:FAT720915 FKP720906:FKP720915 FUL720906:FUL720915 GEH720906:GEH720915 GOD720906:GOD720915 GXZ720906:GXZ720915 HHV720906:HHV720915 HRR720906:HRR720915 IBN720906:IBN720915 ILJ720906:ILJ720915 IVF720906:IVF720915 JFB720906:JFB720915 JOX720906:JOX720915 JYT720906:JYT720915 KIP720906:KIP720915 KSL720906:KSL720915 LCH720906:LCH720915 LMD720906:LMD720915 LVZ720906:LVZ720915 MFV720906:MFV720915 MPR720906:MPR720915 MZN720906:MZN720915 NJJ720906:NJJ720915 NTF720906:NTF720915 ODB720906:ODB720915 OMX720906:OMX720915 OWT720906:OWT720915 PGP720906:PGP720915 PQL720906:PQL720915 QAH720906:QAH720915 QKD720906:QKD720915 QTZ720906:QTZ720915 RDV720906:RDV720915 RNR720906:RNR720915 RXN720906:RXN720915 SHJ720906:SHJ720915 SRF720906:SRF720915 TBB720906:TBB720915 TKX720906:TKX720915 TUT720906:TUT720915 UEP720906:UEP720915 UOL720906:UOL720915 UYH720906:UYH720915 VID720906:VID720915 VRZ720906:VRZ720915 WBV720906:WBV720915 WLR720906:WLR720915 WVN720906:WVN720915 F786442:F786451 JB786442:JB786451 SX786442:SX786451 ACT786442:ACT786451 AMP786442:AMP786451 AWL786442:AWL786451 BGH786442:BGH786451 BQD786442:BQD786451 BZZ786442:BZZ786451 CJV786442:CJV786451 CTR786442:CTR786451 DDN786442:DDN786451 DNJ786442:DNJ786451 DXF786442:DXF786451 EHB786442:EHB786451 EQX786442:EQX786451 FAT786442:FAT786451 FKP786442:FKP786451 FUL786442:FUL786451 GEH786442:GEH786451 GOD786442:GOD786451 GXZ786442:GXZ786451 HHV786442:HHV786451 HRR786442:HRR786451 IBN786442:IBN786451 ILJ786442:ILJ786451 IVF786442:IVF786451 JFB786442:JFB786451 JOX786442:JOX786451 JYT786442:JYT786451 KIP786442:KIP786451 KSL786442:KSL786451 LCH786442:LCH786451 LMD786442:LMD786451 LVZ786442:LVZ786451 MFV786442:MFV786451 MPR786442:MPR786451 MZN786442:MZN786451 NJJ786442:NJJ786451 NTF786442:NTF786451 ODB786442:ODB786451 OMX786442:OMX786451 OWT786442:OWT786451 PGP786442:PGP786451 PQL786442:PQL786451 QAH786442:QAH786451 QKD786442:QKD786451 QTZ786442:QTZ786451 RDV786442:RDV786451 RNR786442:RNR786451 RXN786442:RXN786451 SHJ786442:SHJ786451 SRF786442:SRF786451 TBB786442:TBB786451 TKX786442:TKX786451 TUT786442:TUT786451 UEP786442:UEP786451 UOL786442:UOL786451 UYH786442:UYH786451 VID786442:VID786451 VRZ786442:VRZ786451 WBV786442:WBV786451 WLR786442:WLR786451 WVN786442:WVN786451 F851978:F851987 JB851978:JB851987 SX851978:SX851987 ACT851978:ACT851987 AMP851978:AMP851987 AWL851978:AWL851987 BGH851978:BGH851987 BQD851978:BQD851987 BZZ851978:BZZ851987 CJV851978:CJV851987 CTR851978:CTR851987 DDN851978:DDN851987 DNJ851978:DNJ851987 DXF851978:DXF851987 EHB851978:EHB851987 EQX851978:EQX851987 FAT851978:FAT851987 FKP851978:FKP851987 FUL851978:FUL851987 GEH851978:GEH851987 GOD851978:GOD851987 GXZ851978:GXZ851987 HHV851978:HHV851987 HRR851978:HRR851987 IBN851978:IBN851987 ILJ851978:ILJ851987 IVF851978:IVF851987 JFB851978:JFB851987 JOX851978:JOX851987 JYT851978:JYT851987 KIP851978:KIP851987 KSL851978:KSL851987 LCH851978:LCH851987 LMD851978:LMD851987 LVZ851978:LVZ851987 MFV851978:MFV851987 MPR851978:MPR851987 MZN851978:MZN851987 NJJ851978:NJJ851987 NTF851978:NTF851987 ODB851978:ODB851987 OMX851978:OMX851987 OWT851978:OWT851987 PGP851978:PGP851987 PQL851978:PQL851987 QAH851978:QAH851987 QKD851978:QKD851987 QTZ851978:QTZ851987 RDV851978:RDV851987 RNR851978:RNR851987 RXN851978:RXN851987 SHJ851978:SHJ851987 SRF851978:SRF851987 TBB851978:TBB851987 TKX851978:TKX851987 TUT851978:TUT851987 UEP851978:UEP851987 UOL851978:UOL851987 UYH851978:UYH851987 VID851978:VID851987 VRZ851978:VRZ851987 WBV851978:WBV851987 WLR851978:WLR851987 WVN851978:WVN851987 F917514:F917523 JB917514:JB917523 SX917514:SX917523 ACT917514:ACT917523 AMP917514:AMP917523 AWL917514:AWL917523 BGH917514:BGH917523 BQD917514:BQD917523 BZZ917514:BZZ917523 CJV917514:CJV917523 CTR917514:CTR917523 DDN917514:DDN917523 DNJ917514:DNJ917523 DXF917514:DXF917523 EHB917514:EHB917523 EQX917514:EQX917523 FAT917514:FAT917523 FKP917514:FKP917523 FUL917514:FUL917523 GEH917514:GEH917523 GOD917514:GOD917523 GXZ917514:GXZ917523 HHV917514:HHV917523 HRR917514:HRR917523 IBN917514:IBN917523 ILJ917514:ILJ917523 IVF917514:IVF917523 JFB917514:JFB917523 JOX917514:JOX917523 JYT917514:JYT917523 KIP917514:KIP917523 KSL917514:KSL917523 LCH917514:LCH917523 LMD917514:LMD917523 LVZ917514:LVZ917523 MFV917514:MFV917523 MPR917514:MPR917523 MZN917514:MZN917523 NJJ917514:NJJ917523 NTF917514:NTF917523 ODB917514:ODB917523 OMX917514:OMX917523 OWT917514:OWT917523 PGP917514:PGP917523 PQL917514:PQL917523 QAH917514:QAH917523 QKD917514:QKD917523 QTZ917514:QTZ917523 RDV917514:RDV917523 RNR917514:RNR917523 RXN917514:RXN917523 SHJ917514:SHJ917523 SRF917514:SRF917523 TBB917514:TBB917523 TKX917514:TKX917523 TUT917514:TUT917523 UEP917514:UEP917523 UOL917514:UOL917523 UYH917514:UYH917523 VID917514:VID917523 VRZ917514:VRZ917523 WBV917514:WBV917523 WLR917514:WLR917523 WVN917514:WVN917523 F983050:F983059 JB983050:JB983059 SX983050:SX983059 ACT983050:ACT983059 AMP983050:AMP983059 AWL983050:AWL983059 BGH983050:BGH983059 BQD983050:BQD983059 BZZ983050:BZZ983059 CJV983050:CJV983059 CTR983050:CTR983059 DDN983050:DDN983059 DNJ983050:DNJ983059 DXF983050:DXF983059 EHB983050:EHB983059 EQX983050:EQX983059 FAT983050:FAT983059 FKP983050:FKP983059 FUL983050:FUL983059 GEH983050:GEH983059 GOD983050:GOD983059 GXZ983050:GXZ983059 HHV983050:HHV983059 HRR983050:HRR983059 IBN983050:IBN983059 ILJ983050:ILJ983059 IVF983050:IVF983059 JFB983050:JFB983059 JOX983050:JOX983059 JYT983050:JYT983059 KIP983050:KIP983059 KSL983050:KSL983059 LCH983050:LCH983059 LMD983050:LMD983059 LVZ983050:LVZ983059 MFV983050:MFV983059 MPR983050:MPR983059 MZN983050:MZN983059 NJJ983050:NJJ983059 NTF983050:NTF983059 ODB983050:ODB983059 OMX983050:OMX983059 OWT983050:OWT983059 PGP983050:PGP983059 PQL983050:PQL983059 QAH983050:QAH983059 QKD983050:QKD983059 QTZ983050:QTZ983059 RDV983050:RDV983059 RNR983050:RNR983059 RXN983050:RXN983059 SHJ983050:SHJ983059 SRF983050:SRF983059 TBB983050:TBB983059 TKX983050:TKX983059 TUT983050:TUT983059 UEP983050:UEP983059 UOL983050:UOL983059 UYH983050:UYH983059 VID983050:VID983059 VRZ983050:VRZ983059 WBV983050:WBV983059 WLR983050:WLR983059 WVN983050:WVN983059" xr:uid="{00000000-0002-0000-0300-000000000000}">
      <formula1>"REFORMA,ADEQUAÇÃO,AMPLIAÇÃO,FINANCEIRO"</formula1>
      <formula2>0</formula2>
    </dataValidation>
  </dataValidations>
  <hyperlinks>
    <hyperlink ref="D65" r:id="rId1" xr:uid="{00000000-0004-0000-0300-000000000000}"/>
  </hyperlinks>
  <printOptions horizontalCentered="1"/>
  <pageMargins left="0.47244094488188981" right="0.51181102362204722" top="0.70866141732283472" bottom="0.31496062992125984" header="0.51181102362204722" footer="0.51181102362204722"/>
  <pageSetup paperSize="9" scale="49" firstPageNumber="0" orientation="landscape" horizontalDpi="300" verticalDpi="300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01"/>
  <sheetViews>
    <sheetView showGridLines="0" workbookViewId="0">
      <selection activeCell="C30" sqref="C30"/>
    </sheetView>
  </sheetViews>
  <sheetFormatPr defaultColWidth="14.42578125" defaultRowHeight="15" customHeight="1"/>
  <cols>
    <col min="1" max="1" width="39.5703125" style="125" customWidth="1"/>
    <col min="2" max="2" width="72.28515625" style="125" customWidth="1"/>
    <col min="3" max="3" width="13.85546875" style="125" customWidth="1"/>
    <col min="4" max="4" width="12" style="125" customWidth="1"/>
    <col min="5" max="5" width="18.85546875" style="125" customWidth="1"/>
    <col min="6" max="6" width="14.5703125" style="125" customWidth="1"/>
    <col min="7" max="7" width="9.28515625" style="125" customWidth="1"/>
    <col min="8" max="8" width="10.42578125" style="125" customWidth="1"/>
    <col min="9" max="9" width="23.7109375" style="125" customWidth="1"/>
    <col min="10" max="16384" width="14.42578125" style="125"/>
  </cols>
  <sheetData>
    <row r="1" spans="1:9" ht="12.75" customHeight="1" thickBot="1">
      <c r="A1" s="173"/>
      <c r="B1" s="172"/>
      <c r="C1" s="166"/>
      <c r="D1" s="166"/>
      <c r="E1" s="166"/>
      <c r="F1" s="166"/>
      <c r="G1" s="166"/>
      <c r="H1" s="171"/>
      <c r="I1" s="171"/>
    </row>
    <row r="2" spans="1:9" ht="12.75" customHeight="1" thickBot="1">
      <c r="A2" s="580" t="s">
        <v>207</v>
      </c>
      <c r="B2" s="570"/>
      <c r="C2" s="570"/>
      <c r="D2" s="170" t="s">
        <v>0</v>
      </c>
      <c r="E2" s="169" t="s">
        <v>206</v>
      </c>
      <c r="F2" s="166"/>
      <c r="G2" s="166"/>
      <c r="H2" s="171"/>
      <c r="I2" s="171"/>
    </row>
    <row r="3" spans="1:9" ht="18.75" customHeight="1" thickBot="1">
      <c r="A3" s="581" t="s">
        <v>205</v>
      </c>
      <c r="B3" s="547"/>
      <c r="C3" s="547"/>
      <c r="D3" s="170" t="s">
        <v>2</v>
      </c>
      <c r="E3" s="490">
        <v>2025</v>
      </c>
      <c r="F3" s="166"/>
      <c r="G3" s="166"/>
      <c r="H3" s="166"/>
      <c r="I3" s="166"/>
    </row>
    <row r="4" spans="1:9" ht="12.75" customHeight="1" thickBot="1">
      <c r="A4" s="168"/>
      <c r="B4" s="168"/>
      <c r="C4" s="168"/>
      <c r="D4" s="167" t="s">
        <v>3</v>
      </c>
      <c r="E4" s="491" t="s">
        <v>732</v>
      </c>
      <c r="F4" s="166"/>
      <c r="G4" s="166"/>
      <c r="H4" s="166"/>
      <c r="I4" s="166"/>
    </row>
    <row r="5" spans="1:9" ht="18" customHeight="1">
      <c r="A5" s="582"/>
      <c r="B5" s="570"/>
      <c r="C5" s="570"/>
      <c r="D5" s="570"/>
      <c r="E5" s="570"/>
      <c r="F5" s="166"/>
      <c r="G5" s="166"/>
      <c r="H5" s="166"/>
      <c r="I5" s="166"/>
    </row>
    <row r="6" spans="1:9" ht="19.5" customHeight="1">
      <c r="A6" s="165"/>
      <c r="B6" s="164"/>
      <c r="C6" s="163"/>
      <c r="D6" s="162"/>
      <c r="E6" s="162"/>
      <c r="F6" s="162"/>
      <c r="G6" s="162"/>
      <c r="H6" s="162"/>
      <c r="I6" s="162"/>
    </row>
    <row r="7" spans="1:9" ht="14.25" customHeight="1">
      <c r="A7" s="142" t="s">
        <v>204</v>
      </c>
      <c r="B7" s="141"/>
      <c r="C7" s="129"/>
      <c r="D7" s="128"/>
      <c r="E7" s="126"/>
      <c r="F7" s="126"/>
      <c r="G7" s="140"/>
      <c r="H7" s="156"/>
      <c r="I7" s="137"/>
    </row>
    <row r="8" spans="1:9" ht="14.25" customHeight="1">
      <c r="A8" s="572" t="s">
        <v>188</v>
      </c>
      <c r="B8" s="572" t="s">
        <v>203</v>
      </c>
      <c r="C8" s="583"/>
      <c r="D8" s="155"/>
      <c r="E8" s="126"/>
      <c r="F8" s="126"/>
      <c r="G8" s="579"/>
      <c r="H8" s="584"/>
      <c r="I8" s="156"/>
    </row>
    <row r="9" spans="1:9" ht="12.75" customHeight="1">
      <c r="A9" s="573"/>
      <c r="B9" s="573"/>
      <c r="C9" s="573"/>
      <c r="D9" s="155"/>
      <c r="E9" s="126"/>
      <c r="F9" s="126"/>
      <c r="G9" s="570"/>
      <c r="H9" s="570"/>
      <c r="I9" s="156"/>
    </row>
    <row r="10" spans="1:9" ht="12.75" customHeight="1">
      <c r="A10" s="161" t="s">
        <v>197</v>
      </c>
      <c r="B10" s="160" t="s">
        <v>202</v>
      </c>
      <c r="C10" s="461">
        <v>6537</v>
      </c>
      <c r="D10" s="155"/>
      <c r="E10" s="126"/>
      <c r="F10" s="126"/>
      <c r="G10" s="133"/>
      <c r="H10" s="133"/>
      <c r="I10" s="156"/>
    </row>
    <row r="11" spans="1:9" ht="12.75" customHeight="1">
      <c r="A11" s="159" t="s">
        <v>195</v>
      </c>
      <c r="B11" s="158" t="s">
        <v>201</v>
      </c>
      <c r="C11" s="461">
        <v>722</v>
      </c>
      <c r="D11" s="155"/>
      <c r="E11" s="126"/>
      <c r="F11" s="126"/>
      <c r="G11" s="133"/>
      <c r="H11" s="157"/>
      <c r="I11" s="156"/>
    </row>
    <row r="12" spans="1:9" s="477" customFormat="1" ht="12.75" customHeight="1">
      <c r="A12" s="159" t="s">
        <v>193</v>
      </c>
      <c r="B12" s="158" t="s">
        <v>200</v>
      </c>
      <c r="C12" s="461">
        <v>421</v>
      </c>
      <c r="D12" s="155"/>
      <c r="E12" s="126"/>
      <c r="F12" s="126"/>
      <c r="G12" s="133"/>
      <c r="H12" s="157"/>
      <c r="I12" s="156"/>
    </row>
    <row r="13" spans="1:9" ht="12.75" customHeight="1">
      <c r="A13" s="159" t="s">
        <v>690</v>
      </c>
      <c r="B13" s="479" t="s">
        <v>689</v>
      </c>
      <c r="C13" s="504">
        <v>183</v>
      </c>
      <c r="D13" s="155"/>
      <c r="E13" s="126"/>
      <c r="F13" s="126"/>
      <c r="G13" s="133"/>
      <c r="H13" s="157"/>
      <c r="I13" s="156"/>
    </row>
    <row r="14" spans="1:9" ht="12.75" customHeight="1">
      <c r="A14" s="585" t="s">
        <v>191</v>
      </c>
      <c r="B14" s="545"/>
      <c r="C14" s="456">
        <f>SUM(C10:C13)</f>
        <v>7863</v>
      </c>
      <c r="D14" s="155"/>
      <c r="E14" s="126"/>
      <c r="F14" s="126"/>
      <c r="G14" s="143"/>
      <c r="H14" s="586"/>
      <c r="I14" s="547"/>
    </row>
    <row r="15" spans="1:9" ht="12.75" customHeight="1">
      <c r="A15" s="137"/>
      <c r="B15" s="155"/>
      <c r="C15" s="137"/>
      <c r="D15" s="137"/>
      <c r="E15" s="152"/>
      <c r="F15" s="152"/>
      <c r="G15" s="152"/>
      <c r="H15" s="152"/>
      <c r="I15" s="151"/>
    </row>
    <row r="16" spans="1:9" ht="12.75" customHeight="1">
      <c r="A16" s="154" t="s">
        <v>199</v>
      </c>
      <c r="B16" s="153"/>
      <c r="C16" s="578"/>
      <c r="D16" s="547"/>
      <c r="E16" s="547"/>
      <c r="F16" s="547"/>
      <c r="G16" s="152"/>
      <c r="H16" s="152"/>
      <c r="I16" s="151"/>
    </row>
    <row r="17" spans="1:9" ht="12.75" customHeight="1">
      <c r="A17" s="572" t="s">
        <v>188</v>
      </c>
      <c r="B17" s="574" t="s">
        <v>198</v>
      </c>
      <c r="C17" s="572"/>
      <c r="D17" s="569"/>
      <c r="E17" s="579"/>
      <c r="F17" s="579"/>
      <c r="G17" s="150"/>
      <c r="H17" s="144"/>
      <c r="I17" s="137"/>
    </row>
    <row r="18" spans="1:9" ht="12.75" customHeight="1">
      <c r="A18" s="573"/>
      <c r="B18" s="575"/>
      <c r="C18" s="573"/>
      <c r="D18" s="570"/>
      <c r="E18" s="570"/>
      <c r="F18" s="570"/>
      <c r="G18" s="144"/>
      <c r="H18" s="144"/>
      <c r="I18" s="137"/>
    </row>
    <row r="19" spans="1:9" ht="12.75" customHeight="1">
      <c r="A19" s="148" t="s">
        <v>197</v>
      </c>
      <c r="B19" s="147" t="s">
        <v>196</v>
      </c>
      <c r="C19" s="466">
        <v>3289</v>
      </c>
      <c r="D19" s="146"/>
      <c r="E19" s="149"/>
      <c r="F19" s="133"/>
      <c r="G19" s="144"/>
      <c r="H19" s="144"/>
      <c r="I19" s="137"/>
    </row>
    <row r="20" spans="1:9" ht="12.75" customHeight="1">
      <c r="A20" s="148" t="s">
        <v>195</v>
      </c>
      <c r="B20" s="147" t="s">
        <v>194</v>
      </c>
      <c r="C20" s="505">
        <v>1004</v>
      </c>
      <c r="D20" s="146"/>
      <c r="E20" s="145"/>
      <c r="F20" s="133"/>
      <c r="G20" s="144"/>
      <c r="H20" s="144"/>
      <c r="I20" s="137"/>
    </row>
    <row r="21" spans="1:9" ht="14.25" customHeight="1">
      <c r="A21" s="148" t="s">
        <v>193</v>
      </c>
      <c r="B21" s="147" t="s">
        <v>192</v>
      </c>
      <c r="C21" s="466">
        <v>0</v>
      </c>
      <c r="D21" s="146"/>
      <c r="E21" s="145"/>
      <c r="F21" s="133"/>
      <c r="G21" s="144"/>
      <c r="H21" s="144"/>
      <c r="I21" s="137"/>
    </row>
    <row r="22" spans="1:9" ht="12.75" customHeight="1">
      <c r="A22" s="571" t="s">
        <v>191</v>
      </c>
      <c r="B22" s="554"/>
      <c r="C22" s="456">
        <f>SUM(C19:C21)</f>
        <v>4293</v>
      </c>
      <c r="D22" s="140"/>
      <c r="E22" s="143" t="s">
        <v>190</v>
      </c>
      <c r="F22" s="143"/>
      <c r="G22" s="137"/>
      <c r="H22" s="137"/>
      <c r="I22" s="137"/>
    </row>
    <row r="23" spans="1:9" ht="12.75" customHeight="1">
      <c r="A23" s="126"/>
      <c r="B23" s="126"/>
      <c r="C23" s="126"/>
      <c r="D23" s="126"/>
      <c r="E23" s="137"/>
      <c r="F23" s="137"/>
      <c r="G23" s="137"/>
      <c r="H23" s="137"/>
      <c r="I23" s="137"/>
    </row>
    <row r="24" spans="1:9" ht="14.25" customHeight="1">
      <c r="A24" s="142" t="s">
        <v>189</v>
      </c>
      <c r="B24" s="141"/>
      <c r="C24" s="140"/>
      <c r="D24" s="126"/>
      <c r="E24" s="137"/>
      <c r="F24" s="137"/>
      <c r="G24" s="137"/>
      <c r="H24" s="137"/>
      <c r="I24" s="137"/>
    </row>
    <row r="25" spans="1:9" ht="12.75" customHeight="1">
      <c r="A25" s="572" t="s">
        <v>188</v>
      </c>
      <c r="B25" s="574" t="s">
        <v>187</v>
      </c>
      <c r="C25" s="576" t="s">
        <v>186</v>
      </c>
      <c r="D25" s="126"/>
      <c r="E25" s="137"/>
      <c r="F25" s="137"/>
      <c r="G25" s="137"/>
      <c r="H25" s="137"/>
      <c r="I25" s="137"/>
    </row>
    <row r="26" spans="1:9" ht="12.75" customHeight="1">
      <c r="A26" s="573"/>
      <c r="B26" s="575"/>
      <c r="C26" s="573"/>
      <c r="D26" s="126"/>
      <c r="E26" s="137"/>
      <c r="F26" s="137"/>
      <c r="G26" s="137"/>
      <c r="H26" s="137"/>
      <c r="I26" s="137"/>
    </row>
    <row r="27" spans="1:9" ht="12.75" customHeight="1">
      <c r="A27" s="139" t="s">
        <v>185</v>
      </c>
      <c r="B27" s="138" t="s">
        <v>184</v>
      </c>
      <c r="C27" s="452">
        <v>105</v>
      </c>
      <c r="D27" s="126"/>
      <c r="E27" s="137"/>
      <c r="F27" s="137"/>
      <c r="G27" s="137"/>
      <c r="H27" s="137"/>
      <c r="I27" s="137"/>
    </row>
    <row r="28" spans="1:9" ht="12.75" customHeight="1">
      <c r="A28" s="577" t="s">
        <v>183</v>
      </c>
      <c r="B28" s="545"/>
      <c r="C28" s="501">
        <f>C27</f>
        <v>105</v>
      </c>
      <c r="D28" s="126"/>
      <c r="E28" s="137"/>
      <c r="F28" s="137"/>
      <c r="G28" s="137"/>
      <c r="H28" s="137"/>
      <c r="I28" s="137"/>
    </row>
    <row r="29" spans="1:9" ht="12.75" hidden="1" customHeight="1">
      <c r="A29" s="126"/>
      <c r="B29" s="126"/>
      <c r="C29" s="126"/>
      <c r="D29" s="126"/>
      <c r="E29" s="137"/>
      <c r="F29" s="137"/>
      <c r="G29" s="137"/>
      <c r="H29" s="137"/>
      <c r="I29" s="137"/>
    </row>
    <row r="30" spans="1:9" ht="12.75" customHeight="1">
      <c r="A30" s="126"/>
      <c r="B30" s="126"/>
      <c r="C30" s="126"/>
      <c r="D30" s="126"/>
      <c r="E30" s="137"/>
      <c r="F30" s="137"/>
      <c r="G30" s="137"/>
      <c r="H30" s="137"/>
      <c r="I30" s="137"/>
    </row>
    <row r="31" spans="1:9" ht="12.75" customHeight="1">
      <c r="A31" s="126"/>
      <c r="B31" s="126"/>
      <c r="C31" s="126"/>
      <c r="D31" s="126"/>
      <c r="E31" s="137"/>
      <c r="F31" s="128"/>
      <c r="G31" s="128"/>
      <c r="H31" s="128"/>
      <c r="I31" s="128"/>
    </row>
    <row r="32" spans="1:9" ht="12.75" customHeight="1">
      <c r="A32" s="137"/>
      <c r="B32" s="136"/>
      <c r="C32" s="135"/>
      <c r="D32" s="128"/>
      <c r="E32" s="128"/>
      <c r="F32" s="128"/>
      <c r="G32" s="128"/>
      <c r="H32" s="128"/>
      <c r="I32" s="128"/>
    </row>
    <row r="33" spans="1:9" ht="12.75" customHeight="1">
      <c r="A33" s="134" t="s">
        <v>182</v>
      </c>
      <c r="B33" s="566" t="s">
        <v>686</v>
      </c>
      <c r="C33" s="567"/>
      <c r="D33" s="133"/>
      <c r="E33" s="133"/>
      <c r="F33" s="128"/>
      <c r="G33" s="128"/>
      <c r="H33" s="128"/>
      <c r="I33" s="128"/>
    </row>
    <row r="34" spans="1:9" ht="12.75" customHeight="1">
      <c r="A34" s="132"/>
      <c r="B34" s="566" t="s">
        <v>687</v>
      </c>
      <c r="C34" s="567"/>
      <c r="D34" s="133"/>
      <c r="E34" s="133"/>
      <c r="F34" s="128"/>
      <c r="G34" s="128"/>
      <c r="H34" s="128"/>
      <c r="I34" s="128"/>
    </row>
    <row r="35" spans="1:9" ht="12.75" customHeight="1">
      <c r="A35" s="132"/>
      <c r="B35" s="566" t="s">
        <v>181</v>
      </c>
      <c r="C35" s="567"/>
      <c r="D35" s="133"/>
      <c r="E35" s="133"/>
      <c r="F35" s="128"/>
      <c r="G35" s="128"/>
      <c r="H35" s="128"/>
      <c r="I35" s="128"/>
    </row>
    <row r="36" spans="1:9" ht="12.75" customHeight="1">
      <c r="A36" s="132"/>
      <c r="B36" s="568" t="s">
        <v>694</v>
      </c>
      <c r="C36" s="545"/>
      <c r="D36" s="133"/>
      <c r="E36" s="133"/>
      <c r="F36" s="128"/>
      <c r="G36" s="128"/>
      <c r="H36" s="128"/>
      <c r="I36" s="128"/>
    </row>
    <row r="37" spans="1:9" ht="12.75" customHeight="1">
      <c r="A37" s="132"/>
      <c r="B37" s="130"/>
      <c r="C37" s="129"/>
      <c r="D37" s="128"/>
      <c r="E37" s="128"/>
      <c r="F37" s="128"/>
      <c r="G37" s="128"/>
      <c r="H37" s="128"/>
      <c r="I37" s="128"/>
    </row>
    <row r="38" spans="1:9" ht="12.75" customHeight="1">
      <c r="A38" s="132"/>
      <c r="B38" s="130"/>
      <c r="C38" s="129"/>
      <c r="D38" s="128"/>
      <c r="E38" s="128"/>
      <c r="F38" s="128"/>
      <c r="G38" s="128"/>
      <c r="H38" s="128"/>
      <c r="I38" s="128"/>
    </row>
    <row r="39" spans="1:9" ht="12.75" customHeight="1">
      <c r="A39" s="131"/>
      <c r="B39" s="130"/>
      <c r="C39" s="129"/>
      <c r="D39" s="128"/>
      <c r="E39" s="128"/>
      <c r="F39" s="128"/>
      <c r="G39" s="128"/>
      <c r="H39" s="127"/>
      <c r="I39" s="127"/>
    </row>
    <row r="40" spans="1:9" ht="12.75" customHeight="1">
      <c r="A40" s="126"/>
      <c r="B40" s="126"/>
      <c r="C40" s="126"/>
      <c r="D40" s="126"/>
      <c r="E40" s="126"/>
      <c r="F40" s="126"/>
      <c r="G40" s="126"/>
      <c r="H40" s="126"/>
      <c r="I40" s="126"/>
    </row>
    <row r="41" spans="1:9" ht="12.75" customHeight="1">
      <c r="A41" s="126"/>
      <c r="B41" s="126"/>
      <c r="C41" s="126"/>
      <c r="D41" s="126"/>
      <c r="E41" s="126"/>
      <c r="F41" s="126"/>
      <c r="G41" s="126"/>
      <c r="H41" s="126"/>
      <c r="I41" s="126"/>
    </row>
    <row r="42" spans="1:9" ht="12.75" customHeight="1">
      <c r="A42" s="126"/>
      <c r="B42" s="126"/>
      <c r="C42" s="126"/>
      <c r="D42" s="126"/>
      <c r="E42" s="126"/>
      <c r="F42" s="126"/>
      <c r="G42" s="126"/>
      <c r="H42" s="126"/>
      <c r="I42" s="126"/>
    </row>
    <row r="43" spans="1:9" ht="12.75" customHeight="1">
      <c r="A43" s="126"/>
      <c r="B43" s="126"/>
      <c r="C43" s="126"/>
      <c r="D43" s="126"/>
      <c r="E43" s="126"/>
      <c r="F43" s="126"/>
      <c r="G43" s="126"/>
      <c r="H43" s="126"/>
      <c r="I43" s="126"/>
    </row>
    <row r="44" spans="1:9" ht="12.75" customHeight="1">
      <c r="A44" s="126"/>
      <c r="B44" s="126"/>
      <c r="C44" s="126"/>
      <c r="D44" s="126"/>
      <c r="E44" s="126"/>
      <c r="F44" s="126"/>
      <c r="G44" s="126"/>
      <c r="H44" s="126"/>
      <c r="I44" s="126"/>
    </row>
    <row r="45" spans="1:9" ht="12.75" customHeight="1">
      <c r="A45" s="126"/>
      <c r="B45" s="126"/>
      <c r="C45" s="126"/>
      <c r="D45" s="126"/>
      <c r="E45" s="126"/>
      <c r="F45" s="126"/>
      <c r="G45" s="126"/>
      <c r="H45" s="126"/>
      <c r="I45" s="126"/>
    </row>
    <row r="46" spans="1:9" ht="12.75" customHeight="1">
      <c r="A46" s="126"/>
      <c r="B46" s="126"/>
      <c r="C46" s="126"/>
      <c r="D46" s="126"/>
      <c r="E46" s="126"/>
      <c r="F46" s="126"/>
      <c r="G46" s="126"/>
      <c r="H46" s="126"/>
      <c r="I46" s="126"/>
    </row>
    <row r="47" spans="1:9" ht="12.75" customHeight="1">
      <c r="A47" s="126"/>
      <c r="B47" s="126"/>
      <c r="C47" s="126"/>
      <c r="D47" s="126"/>
      <c r="E47" s="126"/>
      <c r="F47" s="126"/>
      <c r="G47" s="126"/>
      <c r="H47" s="126"/>
      <c r="I47" s="126"/>
    </row>
    <row r="48" spans="1:9" ht="12.75" customHeight="1">
      <c r="A48" s="126"/>
      <c r="B48" s="126"/>
      <c r="C48" s="126"/>
      <c r="D48" s="126"/>
      <c r="E48" s="126"/>
      <c r="F48" s="126"/>
      <c r="G48" s="126"/>
      <c r="H48" s="126"/>
      <c r="I48" s="126"/>
    </row>
    <row r="49" spans="1:9" ht="12.75" customHeight="1">
      <c r="A49" s="126"/>
      <c r="B49" s="126"/>
      <c r="C49" s="126"/>
      <c r="D49" s="126"/>
      <c r="E49" s="126"/>
      <c r="F49" s="126"/>
      <c r="G49" s="126"/>
      <c r="H49" s="126"/>
      <c r="I49" s="126"/>
    </row>
    <row r="50" spans="1:9" ht="12.75" customHeight="1">
      <c r="A50" s="126"/>
      <c r="B50" s="126"/>
      <c r="C50" s="126"/>
      <c r="D50" s="126"/>
      <c r="E50" s="126"/>
      <c r="F50" s="126"/>
      <c r="G50" s="126"/>
      <c r="H50" s="126"/>
      <c r="I50" s="126"/>
    </row>
    <row r="51" spans="1:9" ht="12.75" customHeight="1">
      <c r="A51" s="126"/>
      <c r="B51" s="126"/>
      <c r="C51" s="126"/>
      <c r="D51" s="126"/>
      <c r="E51" s="126"/>
      <c r="F51" s="126"/>
      <c r="G51" s="126"/>
      <c r="H51" s="126"/>
      <c r="I51" s="126"/>
    </row>
    <row r="52" spans="1:9" ht="12.75" customHeight="1">
      <c r="A52" s="126"/>
      <c r="B52" s="126"/>
      <c r="C52" s="126"/>
      <c r="D52" s="126"/>
      <c r="E52" s="126"/>
      <c r="F52" s="126"/>
      <c r="G52" s="126"/>
      <c r="H52" s="126"/>
      <c r="I52" s="126"/>
    </row>
    <row r="53" spans="1:9" ht="12.75" customHeight="1">
      <c r="A53" s="126"/>
      <c r="B53" s="126"/>
      <c r="C53" s="126"/>
      <c r="D53" s="126"/>
      <c r="E53" s="126"/>
      <c r="F53" s="126"/>
      <c r="G53" s="126"/>
      <c r="H53" s="126"/>
      <c r="I53" s="126"/>
    </row>
    <row r="54" spans="1:9" ht="12.75" customHeight="1">
      <c r="A54" s="126"/>
      <c r="B54" s="126"/>
      <c r="C54" s="126"/>
      <c r="D54" s="126"/>
      <c r="E54" s="126"/>
      <c r="F54" s="126"/>
      <c r="G54" s="126"/>
      <c r="H54" s="126"/>
      <c r="I54" s="126"/>
    </row>
    <row r="55" spans="1:9" ht="12.75" customHeight="1">
      <c r="A55" s="126"/>
      <c r="B55" s="126"/>
      <c r="C55" s="126"/>
      <c r="D55" s="126"/>
      <c r="E55" s="126"/>
      <c r="F55" s="126"/>
      <c r="G55" s="126"/>
      <c r="H55" s="126"/>
      <c r="I55" s="126"/>
    </row>
    <row r="56" spans="1:9" ht="12.75" customHeight="1">
      <c r="A56" s="126"/>
      <c r="B56" s="126"/>
      <c r="C56" s="126"/>
      <c r="D56" s="126"/>
      <c r="E56" s="126"/>
      <c r="F56" s="126"/>
      <c r="G56" s="126"/>
      <c r="H56" s="126"/>
      <c r="I56" s="126"/>
    </row>
    <row r="57" spans="1:9" ht="12.75" customHeight="1">
      <c r="A57" s="126"/>
      <c r="B57" s="126"/>
      <c r="C57" s="126"/>
      <c r="D57" s="126"/>
      <c r="E57" s="126"/>
      <c r="F57" s="126"/>
      <c r="G57" s="126"/>
      <c r="H57" s="126"/>
      <c r="I57" s="126"/>
    </row>
    <row r="58" spans="1:9" ht="12.75" customHeight="1">
      <c r="A58" s="126"/>
      <c r="B58" s="126"/>
      <c r="C58" s="126"/>
      <c r="D58" s="126"/>
      <c r="E58" s="126"/>
      <c r="F58" s="126"/>
      <c r="G58" s="126"/>
      <c r="H58" s="126"/>
      <c r="I58" s="126"/>
    </row>
    <row r="59" spans="1:9" ht="12.75" customHeight="1">
      <c r="A59" s="126"/>
      <c r="B59" s="126"/>
      <c r="C59" s="126"/>
      <c r="D59" s="126"/>
      <c r="E59" s="126"/>
      <c r="F59" s="126"/>
      <c r="G59" s="126"/>
      <c r="H59" s="126"/>
      <c r="I59" s="126"/>
    </row>
    <row r="60" spans="1:9" ht="12.75" customHeight="1">
      <c r="A60" s="126"/>
      <c r="B60" s="126"/>
      <c r="C60" s="126"/>
      <c r="D60" s="126"/>
      <c r="E60" s="126"/>
      <c r="F60" s="126"/>
      <c r="G60" s="126"/>
      <c r="H60" s="126"/>
      <c r="I60" s="126"/>
    </row>
    <row r="61" spans="1:9" ht="12.75" customHeight="1">
      <c r="A61" s="126"/>
      <c r="B61" s="126"/>
      <c r="C61" s="126"/>
      <c r="D61" s="126"/>
      <c r="E61" s="126"/>
      <c r="F61" s="126"/>
      <c r="G61" s="126"/>
      <c r="H61" s="126"/>
      <c r="I61" s="126"/>
    </row>
    <row r="62" spans="1:9" ht="12.75" customHeight="1">
      <c r="A62" s="126"/>
      <c r="B62" s="126"/>
      <c r="C62" s="126"/>
      <c r="D62" s="126"/>
      <c r="E62" s="126"/>
      <c r="F62" s="126"/>
      <c r="G62" s="126"/>
      <c r="H62" s="126"/>
      <c r="I62" s="126"/>
    </row>
    <row r="63" spans="1:9" ht="12.75" customHeight="1">
      <c r="A63" s="126"/>
      <c r="B63" s="126"/>
      <c r="C63" s="126"/>
      <c r="D63" s="126"/>
      <c r="E63" s="126"/>
      <c r="F63" s="126"/>
      <c r="G63" s="126"/>
      <c r="H63" s="126"/>
      <c r="I63" s="126"/>
    </row>
    <row r="64" spans="1:9" ht="12.75" customHeight="1">
      <c r="A64" s="126"/>
      <c r="B64" s="126"/>
      <c r="C64" s="126"/>
      <c r="D64" s="126"/>
      <c r="E64" s="126"/>
      <c r="F64" s="126"/>
      <c r="G64" s="126"/>
      <c r="H64" s="126"/>
      <c r="I64" s="126"/>
    </row>
    <row r="65" spans="1:9" ht="12.75" customHeight="1">
      <c r="A65" s="126"/>
      <c r="B65" s="126"/>
      <c r="C65" s="126"/>
      <c r="D65" s="126"/>
      <c r="E65" s="126"/>
      <c r="F65" s="126"/>
      <c r="G65" s="126"/>
      <c r="H65" s="126"/>
      <c r="I65" s="126"/>
    </row>
    <row r="66" spans="1:9" ht="12.75" customHeight="1">
      <c r="A66" s="126"/>
      <c r="B66" s="126"/>
      <c r="C66" s="126"/>
      <c r="D66" s="126"/>
      <c r="E66" s="126"/>
      <c r="F66" s="126"/>
      <c r="G66" s="126"/>
      <c r="H66" s="126"/>
      <c r="I66" s="126"/>
    </row>
    <row r="67" spans="1:9" ht="12.75" customHeight="1">
      <c r="A67" s="126"/>
      <c r="B67" s="126"/>
      <c r="C67" s="126"/>
      <c r="D67" s="126"/>
      <c r="E67" s="126"/>
      <c r="F67" s="126"/>
      <c r="G67" s="126"/>
      <c r="H67" s="126"/>
      <c r="I67" s="126"/>
    </row>
    <row r="68" spans="1:9" ht="12.75" customHeight="1">
      <c r="A68" s="126"/>
      <c r="B68" s="126"/>
      <c r="C68" s="126"/>
      <c r="D68" s="126"/>
      <c r="E68" s="126"/>
      <c r="F68" s="126"/>
      <c r="G68" s="126"/>
      <c r="H68" s="126"/>
      <c r="I68" s="126"/>
    </row>
    <row r="69" spans="1:9" ht="12.75" customHeight="1">
      <c r="A69" s="126"/>
      <c r="B69" s="126"/>
      <c r="C69" s="126"/>
      <c r="D69" s="126"/>
      <c r="E69" s="126"/>
      <c r="F69" s="126"/>
      <c r="G69" s="126"/>
      <c r="H69" s="126"/>
      <c r="I69" s="126"/>
    </row>
    <row r="70" spans="1:9" ht="12.75" customHeight="1">
      <c r="A70" s="126"/>
      <c r="B70" s="126"/>
      <c r="C70" s="126"/>
      <c r="D70" s="126"/>
      <c r="E70" s="126"/>
      <c r="F70" s="126"/>
      <c r="G70" s="126"/>
      <c r="H70" s="126"/>
      <c r="I70" s="126"/>
    </row>
    <row r="71" spans="1:9" ht="12.75" customHeight="1">
      <c r="A71" s="126"/>
      <c r="B71" s="126"/>
      <c r="C71" s="126"/>
      <c r="D71" s="126"/>
      <c r="E71" s="126"/>
      <c r="F71" s="126"/>
      <c r="G71" s="126"/>
      <c r="H71" s="126"/>
      <c r="I71" s="126"/>
    </row>
    <row r="72" spans="1:9" ht="12.75" customHeight="1">
      <c r="A72" s="126"/>
      <c r="B72" s="126"/>
      <c r="C72" s="126"/>
      <c r="D72" s="126"/>
      <c r="E72" s="126"/>
      <c r="F72" s="126"/>
      <c r="G72" s="126"/>
      <c r="H72" s="126"/>
      <c r="I72" s="126"/>
    </row>
    <row r="73" spans="1:9" ht="12.75" customHeight="1">
      <c r="A73" s="126"/>
      <c r="B73" s="126"/>
      <c r="C73" s="126"/>
      <c r="D73" s="126"/>
      <c r="E73" s="126"/>
      <c r="F73" s="126"/>
      <c r="G73" s="126"/>
      <c r="H73" s="126"/>
      <c r="I73" s="126"/>
    </row>
    <row r="74" spans="1:9" ht="12.75" customHeight="1">
      <c r="A74" s="126"/>
      <c r="B74" s="126"/>
      <c r="C74" s="126"/>
      <c r="D74" s="126"/>
      <c r="E74" s="126"/>
      <c r="F74" s="126"/>
      <c r="G74" s="126"/>
      <c r="H74" s="126"/>
      <c r="I74" s="126"/>
    </row>
    <row r="75" spans="1:9" ht="12.75" customHeight="1">
      <c r="A75" s="126"/>
      <c r="B75" s="126"/>
      <c r="C75" s="126"/>
      <c r="D75" s="126"/>
      <c r="E75" s="126"/>
      <c r="F75" s="126"/>
      <c r="G75" s="126"/>
      <c r="H75" s="126"/>
      <c r="I75" s="126"/>
    </row>
    <row r="76" spans="1:9" ht="12.75" customHeight="1">
      <c r="A76" s="126"/>
      <c r="B76" s="126"/>
      <c r="C76" s="126"/>
      <c r="D76" s="126"/>
      <c r="E76" s="126"/>
      <c r="F76" s="126"/>
      <c r="G76" s="126"/>
      <c r="H76" s="126"/>
      <c r="I76" s="126"/>
    </row>
    <row r="77" spans="1:9" ht="12.75" customHeight="1">
      <c r="A77" s="126"/>
      <c r="B77" s="126"/>
      <c r="C77" s="126"/>
      <c r="D77" s="126"/>
      <c r="E77" s="126"/>
      <c r="F77" s="126"/>
      <c r="G77" s="126"/>
      <c r="H77" s="126"/>
      <c r="I77" s="126"/>
    </row>
    <row r="78" spans="1:9" ht="12.75" customHeight="1">
      <c r="A78" s="126"/>
      <c r="B78" s="126"/>
      <c r="C78" s="126"/>
      <c r="D78" s="126"/>
      <c r="E78" s="126"/>
      <c r="F78" s="126"/>
      <c r="G78" s="126"/>
      <c r="H78" s="126"/>
      <c r="I78" s="126"/>
    </row>
    <row r="79" spans="1:9" ht="12.75" customHeight="1">
      <c r="A79" s="126"/>
      <c r="B79" s="126"/>
      <c r="C79" s="126"/>
      <c r="D79" s="126"/>
      <c r="E79" s="126"/>
      <c r="F79" s="126"/>
      <c r="G79" s="126"/>
      <c r="H79" s="126"/>
      <c r="I79" s="126"/>
    </row>
    <row r="80" spans="1:9" ht="12.75" customHeight="1">
      <c r="A80" s="126"/>
      <c r="B80" s="126"/>
      <c r="C80" s="126"/>
      <c r="D80" s="126"/>
      <c r="E80" s="126"/>
      <c r="F80" s="126"/>
      <c r="G80" s="126"/>
      <c r="H80" s="126"/>
      <c r="I80" s="126"/>
    </row>
    <row r="81" spans="1:9" ht="12.75" customHeight="1">
      <c r="A81" s="126"/>
      <c r="B81" s="126"/>
      <c r="C81" s="126"/>
      <c r="D81" s="126"/>
      <c r="E81" s="126"/>
      <c r="F81" s="126"/>
      <c r="G81" s="126"/>
      <c r="H81" s="126"/>
      <c r="I81" s="126"/>
    </row>
    <row r="82" spans="1:9" ht="12.75" customHeight="1">
      <c r="A82" s="126"/>
      <c r="B82" s="126"/>
      <c r="C82" s="126"/>
      <c r="D82" s="126"/>
      <c r="E82" s="126"/>
      <c r="F82" s="126"/>
      <c r="G82" s="126"/>
      <c r="H82" s="126"/>
      <c r="I82" s="126"/>
    </row>
    <row r="83" spans="1:9" ht="12.75" customHeight="1">
      <c r="A83" s="126"/>
      <c r="B83" s="126"/>
      <c r="C83" s="126"/>
      <c r="D83" s="126"/>
      <c r="E83" s="126"/>
      <c r="F83" s="126"/>
      <c r="G83" s="126"/>
      <c r="H83" s="126"/>
      <c r="I83" s="126"/>
    </row>
    <row r="84" spans="1:9" ht="12.75" customHeight="1">
      <c r="A84" s="126"/>
      <c r="B84" s="126"/>
      <c r="C84" s="126"/>
      <c r="D84" s="126"/>
      <c r="E84" s="126"/>
      <c r="F84" s="126"/>
      <c r="G84" s="126"/>
      <c r="H84" s="126"/>
      <c r="I84" s="126"/>
    </row>
    <row r="85" spans="1:9" ht="12.75" customHeight="1">
      <c r="A85" s="126"/>
      <c r="B85" s="126"/>
      <c r="C85" s="126"/>
      <c r="D85" s="126"/>
      <c r="E85" s="126"/>
      <c r="F85" s="126"/>
      <c r="G85" s="126"/>
      <c r="H85" s="126"/>
      <c r="I85" s="126"/>
    </row>
    <row r="86" spans="1:9" ht="12.75" customHeight="1">
      <c r="A86" s="126"/>
      <c r="B86" s="126"/>
      <c r="C86" s="126"/>
      <c r="D86" s="126"/>
      <c r="E86" s="126"/>
      <c r="F86" s="126"/>
      <c r="G86" s="126"/>
      <c r="H86" s="126"/>
      <c r="I86" s="126"/>
    </row>
    <row r="87" spans="1:9" ht="12.75" customHeight="1">
      <c r="A87" s="126"/>
      <c r="B87" s="126"/>
      <c r="C87" s="126"/>
      <c r="D87" s="126"/>
      <c r="E87" s="126"/>
      <c r="F87" s="126"/>
      <c r="G87" s="126"/>
      <c r="H87" s="126"/>
      <c r="I87" s="126"/>
    </row>
    <row r="88" spans="1:9" ht="12.75" customHeight="1">
      <c r="A88" s="126"/>
      <c r="B88" s="126"/>
      <c r="C88" s="126"/>
      <c r="D88" s="126"/>
      <c r="E88" s="126"/>
      <c r="F88" s="126"/>
      <c r="G88" s="126"/>
      <c r="H88" s="126"/>
      <c r="I88" s="126"/>
    </row>
    <row r="89" spans="1:9" ht="12.75" customHeight="1">
      <c r="A89" s="126"/>
      <c r="B89" s="126"/>
      <c r="C89" s="126"/>
      <c r="D89" s="126"/>
      <c r="E89" s="126"/>
      <c r="F89" s="126"/>
      <c r="G89" s="126"/>
      <c r="H89" s="126"/>
      <c r="I89" s="126"/>
    </row>
    <row r="90" spans="1:9" ht="12.75" customHeight="1">
      <c r="A90" s="126"/>
      <c r="B90" s="126"/>
      <c r="C90" s="126"/>
      <c r="D90" s="126"/>
      <c r="E90" s="126"/>
      <c r="F90" s="126"/>
      <c r="G90" s="126"/>
      <c r="H90" s="126"/>
      <c r="I90" s="126"/>
    </row>
    <row r="91" spans="1:9" ht="12.75" customHeight="1">
      <c r="A91" s="126"/>
      <c r="B91" s="126"/>
      <c r="C91" s="126"/>
      <c r="D91" s="126"/>
      <c r="E91" s="126"/>
      <c r="F91" s="126"/>
      <c r="G91" s="126"/>
      <c r="H91" s="126"/>
      <c r="I91" s="126"/>
    </row>
    <row r="92" spans="1:9" ht="12.75" customHeight="1">
      <c r="A92" s="126"/>
      <c r="B92" s="126"/>
      <c r="C92" s="126"/>
      <c r="D92" s="126"/>
      <c r="E92" s="126"/>
      <c r="F92" s="126"/>
      <c r="G92" s="126"/>
      <c r="H92" s="126"/>
      <c r="I92" s="126"/>
    </row>
    <row r="93" spans="1:9" ht="12.75" customHeight="1">
      <c r="A93" s="126"/>
      <c r="B93" s="126"/>
      <c r="C93" s="126"/>
      <c r="D93" s="126"/>
      <c r="E93" s="126"/>
      <c r="F93" s="126"/>
      <c r="G93" s="126"/>
      <c r="H93" s="126"/>
      <c r="I93" s="126"/>
    </row>
    <row r="94" spans="1:9" ht="12.75" customHeight="1">
      <c r="A94" s="126"/>
      <c r="B94" s="126"/>
      <c r="C94" s="126"/>
      <c r="D94" s="126"/>
      <c r="E94" s="126"/>
      <c r="F94" s="126"/>
      <c r="G94" s="126"/>
      <c r="H94" s="126"/>
      <c r="I94" s="126"/>
    </row>
    <row r="95" spans="1:9" ht="12.75" customHeight="1">
      <c r="A95" s="126"/>
      <c r="B95" s="126"/>
      <c r="C95" s="126"/>
      <c r="D95" s="126"/>
      <c r="E95" s="126"/>
      <c r="F95" s="126"/>
      <c r="G95" s="126"/>
      <c r="H95" s="126"/>
      <c r="I95" s="126"/>
    </row>
    <row r="96" spans="1:9" ht="12.75" customHeight="1">
      <c r="A96" s="126"/>
      <c r="B96" s="126"/>
      <c r="C96" s="126"/>
      <c r="D96" s="126"/>
      <c r="E96" s="126"/>
      <c r="F96" s="126"/>
      <c r="G96" s="126"/>
      <c r="H96" s="126"/>
      <c r="I96" s="126"/>
    </row>
    <row r="97" spans="1:9" ht="12.75" customHeight="1">
      <c r="A97" s="126"/>
      <c r="B97" s="126"/>
      <c r="C97" s="126"/>
      <c r="D97" s="126"/>
      <c r="E97" s="126"/>
      <c r="F97" s="126"/>
      <c r="G97" s="126"/>
      <c r="H97" s="126"/>
      <c r="I97" s="126"/>
    </row>
    <row r="98" spans="1:9" ht="12.75" customHeight="1">
      <c r="A98" s="126"/>
      <c r="B98" s="126"/>
      <c r="C98" s="126"/>
      <c r="D98" s="126"/>
      <c r="E98" s="126"/>
      <c r="F98" s="126"/>
      <c r="G98" s="126"/>
      <c r="H98" s="126"/>
      <c r="I98" s="126"/>
    </row>
    <row r="99" spans="1:9" ht="12.75" customHeight="1">
      <c r="A99" s="126"/>
      <c r="B99" s="126"/>
      <c r="C99" s="126"/>
      <c r="D99" s="126"/>
      <c r="E99" s="126"/>
      <c r="F99" s="126"/>
      <c r="G99" s="126"/>
      <c r="H99" s="126"/>
      <c r="I99" s="126"/>
    </row>
    <row r="100" spans="1:9" ht="12.75" customHeight="1">
      <c r="A100" s="126"/>
      <c r="B100" s="126"/>
      <c r="C100" s="126"/>
      <c r="D100" s="126"/>
      <c r="E100" s="126"/>
      <c r="F100" s="126"/>
      <c r="G100" s="126"/>
      <c r="H100" s="126"/>
      <c r="I100" s="126"/>
    </row>
    <row r="101" spans="1:9" ht="12.75" customHeight="1">
      <c r="A101" s="126"/>
      <c r="B101" s="126"/>
      <c r="C101" s="126"/>
      <c r="D101" s="126"/>
      <c r="E101" s="126"/>
      <c r="F101" s="126"/>
      <c r="G101" s="126"/>
      <c r="H101" s="126"/>
      <c r="I101" s="126"/>
    </row>
    <row r="102" spans="1:9" ht="12.75" customHeight="1">
      <c r="A102" s="126"/>
      <c r="B102" s="126"/>
      <c r="C102" s="126"/>
      <c r="D102" s="126"/>
      <c r="E102" s="126"/>
      <c r="F102" s="126"/>
      <c r="G102" s="126"/>
      <c r="H102" s="126"/>
      <c r="I102" s="126"/>
    </row>
    <row r="103" spans="1:9" ht="12.75" customHeight="1">
      <c r="A103" s="126"/>
      <c r="B103" s="126"/>
      <c r="C103" s="126"/>
      <c r="D103" s="126"/>
      <c r="E103" s="126"/>
      <c r="F103" s="126"/>
      <c r="G103" s="126"/>
      <c r="H103" s="126"/>
      <c r="I103" s="126"/>
    </row>
    <row r="104" spans="1:9" ht="12.75" customHeight="1">
      <c r="A104" s="126"/>
      <c r="B104" s="126"/>
      <c r="C104" s="126"/>
      <c r="D104" s="126"/>
      <c r="E104" s="126"/>
      <c r="F104" s="126"/>
      <c r="G104" s="126"/>
      <c r="H104" s="126"/>
      <c r="I104" s="126"/>
    </row>
    <row r="105" spans="1:9" ht="12.75" customHeight="1">
      <c r="A105" s="126"/>
      <c r="B105" s="126"/>
      <c r="C105" s="126"/>
      <c r="D105" s="126"/>
      <c r="E105" s="126"/>
      <c r="F105" s="126"/>
      <c r="G105" s="126"/>
      <c r="H105" s="126"/>
      <c r="I105" s="126"/>
    </row>
    <row r="106" spans="1:9" ht="12.75" customHeight="1">
      <c r="A106" s="126"/>
      <c r="B106" s="126"/>
      <c r="C106" s="126"/>
      <c r="D106" s="126"/>
      <c r="E106" s="126"/>
      <c r="F106" s="126"/>
      <c r="G106" s="126"/>
      <c r="H106" s="126"/>
      <c r="I106" s="126"/>
    </row>
    <row r="107" spans="1:9" ht="12.75" customHeight="1">
      <c r="A107" s="126"/>
      <c r="B107" s="126"/>
      <c r="C107" s="126"/>
      <c r="D107" s="126"/>
      <c r="E107" s="126"/>
      <c r="F107" s="126"/>
      <c r="G107" s="126"/>
      <c r="H107" s="126"/>
      <c r="I107" s="126"/>
    </row>
    <row r="108" spans="1:9" ht="12.75" customHeight="1">
      <c r="A108" s="126"/>
      <c r="B108" s="126"/>
      <c r="C108" s="126"/>
      <c r="D108" s="126"/>
      <c r="E108" s="126"/>
      <c r="F108" s="126"/>
      <c r="G108" s="126"/>
      <c r="H108" s="126"/>
      <c r="I108" s="126"/>
    </row>
    <row r="109" spans="1:9" ht="12.75" customHeight="1">
      <c r="A109" s="126"/>
      <c r="B109" s="126"/>
      <c r="C109" s="126"/>
      <c r="D109" s="126"/>
      <c r="E109" s="126"/>
      <c r="F109" s="126"/>
      <c r="G109" s="126"/>
      <c r="H109" s="126"/>
      <c r="I109" s="126"/>
    </row>
    <row r="110" spans="1:9" ht="12.75" customHeight="1">
      <c r="A110" s="126"/>
      <c r="B110" s="126"/>
      <c r="C110" s="126"/>
      <c r="D110" s="126"/>
      <c r="E110" s="126"/>
      <c r="F110" s="126"/>
      <c r="G110" s="126"/>
      <c r="H110" s="126"/>
      <c r="I110" s="126"/>
    </row>
    <row r="111" spans="1:9" ht="12.75" customHeight="1">
      <c r="A111" s="126"/>
      <c r="B111" s="126"/>
      <c r="C111" s="126"/>
      <c r="D111" s="126"/>
      <c r="E111" s="126"/>
      <c r="F111" s="126"/>
      <c r="G111" s="126"/>
      <c r="H111" s="126"/>
      <c r="I111" s="126"/>
    </row>
    <row r="112" spans="1:9" ht="12.75" customHeight="1">
      <c r="A112" s="126"/>
      <c r="B112" s="126"/>
      <c r="C112" s="126"/>
      <c r="D112" s="126"/>
      <c r="E112" s="126"/>
      <c r="F112" s="126"/>
      <c r="G112" s="126"/>
      <c r="H112" s="126"/>
      <c r="I112" s="126"/>
    </row>
    <row r="113" spans="1:9" ht="12.75" customHeight="1">
      <c r="A113" s="126"/>
      <c r="B113" s="126"/>
      <c r="C113" s="126"/>
      <c r="D113" s="126"/>
      <c r="E113" s="126"/>
      <c r="F113" s="126"/>
      <c r="G113" s="126"/>
      <c r="H113" s="126"/>
      <c r="I113" s="126"/>
    </row>
    <row r="114" spans="1:9" ht="12.75" customHeight="1">
      <c r="A114" s="126"/>
      <c r="B114" s="126"/>
      <c r="C114" s="126"/>
      <c r="D114" s="126"/>
      <c r="E114" s="126"/>
      <c r="F114" s="126"/>
      <c r="G114" s="126"/>
      <c r="H114" s="126"/>
      <c r="I114" s="126"/>
    </row>
    <row r="115" spans="1:9" ht="12.75" customHeight="1">
      <c r="A115" s="126"/>
      <c r="B115" s="126"/>
      <c r="C115" s="126"/>
      <c r="D115" s="126"/>
      <c r="E115" s="126"/>
      <c r="F115" s="126"/>
      <c r="G115" s="126"/>
      <c r="H115" s="126"/>
      <c r="I115" s="126"/>
    </row>
    <row r="116" spans="1:9" ht="12.75" customHeight="1">
      <c r="A116" s="126"/>
      <c r="B116" s="126"/>
      <c r="C116" s="126"/>
      <c r="D116" s="126"/>
      <c r="E116" s="126"/>
      <c r="F116" s="126"/>
      <c r="G116" s="126"/>
      <c r="H116" s="126"/>
      <c r="I116" s="126"/>
    </row>
    <row r="117" spans="1:9" ht="12.75" customHeight="1">
      <c r="A117" s="126"/>
      <c r="B117" s="126"/>
      <c r="C117" s="126"/>
      <c r="D117" s="126"/>
      <c r="E117" s="126"/>
      <c r="F117" s="126"/>
      <c r="G117" s="126"/>
      <c r="H117" s="126"/>
      <c r="I117" s="126"/>
    </row>
    <row r="118" spans="1:9" ht="12.75" customHeight="1">
      <c r="A118" s="126"/>
      <c r="B118" s="126"/>
      <c r="C118" s="126"/>
      <c r="D118" s="126"/>
      <c r="E118" s="126"/>
      <c r="F118" s="126"/>
      <c r="G118" s="126"/>
      <c r="H118" s="126"/>
      <c r="I118" s="126"/>
    </row>
    <row r="119" spans="1:9" ht="12.75" customHeight="1">
      <c r="A119" s="126"/>
      <c r="B119" s="126"/>
      <c r="C119" s="126"/>
      <c r="D119" s="126"/>
      <c r="E119" s="126"/>
      <c r="F119" s="126"/>
      <c r="G119" s="126"/>
      <c r="H119" s="126"/>
      <c r="I119" s="126"/>
    </row>
    <row r="120" spans="1:9" ht="12.75" customHeight="1">
      <c r="A120" s="126"/>
      <c r="B120" s="126"/>
      <c r="C120" s="126"/>
      <c r="D120" s="126"/>
      <c r="E120" s="126"/>
      <c r="F120" s="126"/>
      <c r="G120" s="126"/>
      <c r="H120" s="126"/>
      <c r="I120" s="126"/>
    </row>
    <row r="121" spans="1:9" ht="12.75" customHeight="1">
      <c r="A121" s="126"/>
      <c r="B121" s="126"/>
      <c r="C121" s="126"/>
      <c r="D121" s="126"/>
      <c r="E121" s="126"/>
      <c r="F121" s="126"/>
      <c r="G121" s="126"/>
      <c r="H121" s="126"/>
      <c r="I121" s="126"/>
    </row>
    <row r="122" spans="1:9" ht="12.75" customHeight="1">
      <c r="A122" s="126"/>
      <c r="B122" s="126"/>
      <c r="C122" s="126"/>
      <c r="D122" s="126"/>
      <c r="E122" s="126"/>
      <c r="F122" s="126"/>
      <c r="G122" s="126"/>
      <c r="H122" s="126"/>
      <c r="I122" s="126"/>
    </row>
    <row r="123" spans="1:9" ht="12.75" customHeight="1">
      <c r="A123" s="126"/>
      <c r="B123" s="126"/>
      <c r="C123" s="126"/>
      <c r="D123" s="126"/>
      <c r="E123" s="126"/>
      <c r="F123" s="126"/>
      <c r="G123" s="126"/>
      <c r="H123" s="126"/>
      <c r="I123" s="126"/>
    </row>
    <row r="124" spans="1:9" ht="12.75" customHeight="1">
      <c r="A124" s="126"/>
      <c r="B124" s="126"/>
      <c r="C124" s="126"/>
      <c r="D124" s="126"/>
      <c r="E124" s="126"/>
      <c r="F124" s="126"/>
      <c r="G124" s="126"/>
      <c r="H124" s="126"/>
      <c r="I124" s="126"/>
    </row>
    <row r="125" spans="1:9" ht="12.75" customHeight="1">
      <c r="A125" s="126"/>
      <c r="B125" s="126"/>
      <c r="C125" s="126"/>
      <c r="D125" s="126"/>
      <c r="E125" s="126"/>
      <c r="F125" s="126"/>
      <c r="G125" s="126"/>
      <c r="H125" s="126"/>
      <c r="I125" s="126"/>
    </row>
    <row r="126" spans="1:9" ht="12.75" customHeight="1">
      <c r="A126" s="126"/>
      <c r="B126" s="126"/>
      <c r="C126" s="126"/>
      <c r="D126" s="126"/>
      <c r="E126" s="126"/>
      <c r="F126" s="126"/>
      <c r="G126" s="126"/>
      <c r="H126" s="126"/>
      <c r="I126" s="126"/>
    </row>
    <row r="127" spans="1:9" ht="12.75" customHeight="1">
      <c r="A127" s="126"/>
      <c r="B127" s="126"/>
      <c r="C127" s="126"/>
      <c r="D127" s="126"/>
      <c r="E127" s="126"/>
      <c r="F127" s="126"/>
      <c r="G127" s="126"/>
      <c r="H127" s="126"/>
      <c r="I127" s="126"/>
    </row>
    <row r="128" spans="1:9" ht="12.75" customHeight="1">
      <c r="A128" s="126"/>
      <c r="B128" s="126"/>
      <c r="C128" s="126"/>
      <c r="D128" s="126"/>
      <c r="E128" s="126"/>
      <c r="F128" s="126"/>
      <c r="G128" s="126"/>
      <c r="H128" s="126"/>
      <c r="I128" s="126"/>
    </row>
    <row r="129" spans="1:9" ht="12.75" customHeight="1">
      <c r="A129" s="126"/>
      <c r="B129" s="126"/>
      <c r="C129" s="126"/>
      <c r="D129" s="126"/>
      <c r="E129" s="126"/>
      <c r="F129" s="126"/>
      <c r="G129" s="126"/>
      <c r="H129" s="126"/>
      <c r="I129" s="126"/>
    </row>
    <row r="130" spans="1:9" ht="12.75" customHeight="1">
      <c r="A130" s="126"/>
      <c r="B130" s="126"/>
      <c r="C130" s="126"/>
      <c r="D130" s="126"/>
      <c r="E130" s="126"/>
      <c r="F130" s="126"/>
      <c r="G130" s="126"/>
      <c r="H130" s="126"/>
      <c r="I130" s="126"/>
    </row>
    <row r="131" spans="1:9" ht="12.75" customHeight="1">
      <c r="A131" s="126"/>
      <c r="B131" s="126"/>
      <c r="C131" s="126"/>
      <c r="D131" s="126"/>
      <c r="E131" s="126"/>
      <c r="F131" s="126"/>
      <c r="G131" s="126"/>
      <c r="H131" s="126"/>
      <c r="I131" s="126"/>
    </row>
    <row r="132" spans="1:9" ht="12.75" customHeight="1">
      <c r="A132" s="126"/>
      <c r="B132" s="126"/>
      <c r="C132" s="126"/>
      <c r="D132" s="126"/>
      <c r="E132" s="126"/>
      <c r="F132" s="126"/>
      <c r="G132" s="126"/>
      <c r="H132" s="126"/>
      <c r="I132" s="126"/>
    </row>
    <row r="133" spans="1:9" ht="12.75" customHeight="1">
      <c r="A133" s="126"/>
      <c r="B133" s="126"/>
      <c r="C133" s="126"/>
      <c r="D133" s="126"/>
      <c r="E133" s="126"/>
      <c r="F133" s="126"/>
      <c r="G133" s="126"/>
      <c r="H133" s="126"/>
      <c r="I133" s="126"/>
    </row>
    <row r="134" spans="1:9" ht="12.75" customHeight="1">
      <c r="A134" s="126"/>
      <c r="B134" s="126"/>
      <c r="C134" s="126"/>
      <c r="D134" s="126"/>
      <c r="E134" s="126"/>
      <c r="F134" s="126"/>
      <c r="G134" s="126"/>
      <c r="H134" s="126"/>
      <c r="I134" s="126"/>
    </row>
    <row r="135" spans="1:9" ht="12.75" customHeight="1">
      <c r="A135" s="126"/>
      <c r="B135" s="126"/>
      <c r="C135" s="126"/>
      <c r="D135" s="126"/>
      <c r="E135" s="126"/>
      <c r="F135" s="126"/>
      <c r="G135" s="126"/>
      <c r="H135" s="126"/>
      <c r="I135" s="126"/>
    </row>
    <row r="136" spans="1:9" ht="12.75" customHeight="1">
      <c r="A136" s="126"/>
      <c r="B136" s="126"/>
      <c r="C136" s="126"/>
      <c r="D136" s="126"/>
      <c r="E136" s="126"/>
      <c r="F136" s="126"/>
      <c r="G136" s="126"/>
      <c r="H136" s="126"/>
      <c r="I136" s="126"/>
    </row>
    <row r="137" spans="1:9" ht="12.75" customHeight="1">
      <c r="A137" s="126"/>
      <c r="B137" s="126"/>
      <c r="C137" s="126"/>
      <c r="D137" s="126"/>
      <c r="E137" s="126"/>
      <c r="F137" s="126"/>
      <c r="G137" s="126"/>
      <c r="H137" s="126"/>
      <c r="I137" s="126"/>
    </row>
    <row r="138" spans="1:9" ht="12.75" customHeight="1">
      <c r="A138" s="126"/>
      <c r="B138" s="126"/>
      <c r="C138" s="126"/>
      <c r="D138" s="126"/>
      <c r="E138" s="126"/>
      <c r="F138" s="126"/>
      <c r="G138" s="126"/>
      <c r="H138" s="126"/>
      <c r="I138" s="126"/>
    </row>
    <row r="139" spans="1:9" ht="12.75" customHeight="1">
      <c r="A139" s="126"/>
      <c r="B139" s="126"/>
      <c r="C139" s="126"/>
      <c r="D139" s="126"/>
      <c r="E139" s="126"/>
      <c r="F139" s="126"/>
      <c r="G139" s="126"/>
      <c r="H139" s="126"/>
      <c r="I139" s="126"/>
    </row>
    <row r="140" spans="1:9" ht="12.75" customHeight="1">
      <c r="A140" s="126"/>
      <c r="B140" s="126"/>
      <c r="C140" s="126"/>
      <c r="D140" s="126"/>
      <c r="E140" s="126"/>
      <c r="F140" s="126"/>
      <c r="G140" s="126"/>
      <c r="H140" s="126"/>
      <c r="I140" s="126"/>
    </row>
    <row r="141" spans="1:9" ht="12.75" customHeight="1">
      <c r="A141" s="126"/>
      <c r="B141" s="126"/>
      <c r="C141" s="126"/>
      <c r="D141" s="126"/>
      <c r="E141" s="126"/>
      <c r="F141" s="126"/>
      <c r="G141" s="126"/>
      <c r="H141" s="126"/>
      <c r="I141" s="126"/>
    </row>
    <row r="142" spans="1:9" ht="12.75" customHeight="1">
      <c r="A142" s="126"/>
      <c r="B142" s="126"/>
      <c r="C142" s="126"/>
      <c r="D142" s="126"/>
      <c r="E142" s="126"/>
      <c r="F142" s="126"/>
      <c r="G142" s="126"/>
      <c r="H142" s="126"/>
      <c r="I142" s="126"/>
    </row>
    <row r="143" spans="1:9" ht="12.75" customHeight="1">
      <c r="A143" s="126"/>
      <c r="B143" s="126"/>
      <c r="C143" s="126"/>
      <c r="D143" s="126"/>
      <c r="E143" s="126"/>
      <c r="F143" s="126"/>
      <c r="G143" s="126"/>
      <c r="H143" s="126"/>
      <c r="I143" s="126"/>
    </row>
    <row r="144" spans="1:9" ht="12.75" customHeight="1">
      <c r="A144" s="126"/>
      <c r="B144" s="126"/>
      <c r="C144" s="126"/>
      <c r="D144" s="126"/>
      <c r="E144" s="126"/>
      <c r="F144" s="126"/>
      <c r="G144" s="126"/>
      <c r="H144" s="126"/>
      <c r="I144" s="126"/>
    </row>
    <row r="145" spans="1:9" ht="12.75" customHeight="1">
      <c r="A145" s="126"/>
      <c r="B145" s="126"/>
      <c r="C145" s="126"/>
      <c r="D145" s="126"/>
      <c r="E145" s="126"/>
      <c r="F145" s="126"/>
      <c r="G145" s="126"/>
      <c r="H145" s="126"/>
      <c r="I145" s="126"/>
    </row>
    <row r="146" spans="1:9" ht="12.75" customHeight="1">
      <c r="A146" s="126"/>
      <c r="B146" s="126"/>
      <c r="C146" s="126"/>
      <c r="D146" s="126"/>
      <c r="E146" s="126"/>
      <c r="F146" s="126"/>
      <c r="G146" s="126"/>
      <c r="H146" s="126"/>
      <c r="I146" s="126"/>
    </row>
    <row r="147" spans="1:9" ht="12.75" customHeight="1">
      <c r="A147" s="126"/>
      <c r="B147" s="126"/>
      <c r="C147" s="126"/>
      <c r="D147" s="126"/>
      <c r="E147" s="126"/>
      <c r="F147" s="126"/>
      <c r="G147" s="126"/>
      <c r="H147" s="126"/>
      <c r="I147" s="126"/>
    </row>
    <row r="148" spans="1:9" ht="12.75" customHeight="1">
      <c r="A148" s="126"/>
      <c r="B148" s="126"/>
      <c r="C148" s="126"/>
      <c r="D148" s="126"/>
      <c r="E148" s="126"/>
      <c r="F148" s="126"/>
      <c r="G148" s="126"/>
      <c r="H148" s="126"/>
      <c r="I148" s="126"/>
    </row>
    <row r="149" spans="1:9" ht="12.75" customHeight="1">
      <c r="A149" s="126"/>
      <c r="B149" s="126"/>
      <c r="C149" s="126"/>
      <c r="D149" s="126"/>
      <c r="E149" s="126"/>
      <c r="F149" s="126"/>
      <c r="G149" s="126"/>
      <c r="H149" s="126"/>
      <c r="I149" s="126"/>
    </row>
    <row r="150" spans="1:9" ht="12.75" customHeight="1">
      <c r="A150" s="126"/>
      <c r="B150" s="126"/>
      <c r="C150" s="126"/>
      <c r="D150" s="126"/>
      <c r="E150" s="126"/>
      <c r="F150" s="126"/>
      <c r="G150" s="126"/>
      <c r="H150" s="126"/>
      <c r="I150" s="126"/>
    </row>
    <row r="151" spans="1:9" ht="12.75" customHeight="1">
      <c r="A151" s="126"/>
      <c r="B151" s="126"/>
      <c r="C151" s="126"/>
      <c r="D151" s="126"/>
      <c r="E151" s="126"/>
      <c r="F151" s="126"/>
      <c r="G151" s="126"/>
      <c r="H151" s="126"/>
      <c r="I151" s="126"/>
    </row>
    <row r="152" spans="1:9" ht="12.75" customHeight="1">
      <c r="A152" s="126"/>
      <c r="B152" s="126"/>
      <c r="C152" s="126"/>
      <c r="D152" s="126"/>
      <c r="E152" s="126"/>
      <c r="F152" s="126"/>
      <c r="G152" s="126"/>
      <c r="H152" s="126"/>
      <c r="I152" s="126"/>
    </row>
    <row r="153" spans="1:9" ht="12.75" customHeight="1">
      <c r="A153" s="126"/>
      <c r="B153" s="126"/>
      <c r="C153" s="126"/>
      <c r="D153" s="126"/>
      <c r="E153" s="126"/>
      <c r="F153" s="126"/>
      <c r="G153" s="126"/>
      <c r="H153" s="126"/>
      <c r="I153" s="126"/>
    </row>
    <row r="154" spans="1:9" ht="12.75" customHeight="1">
      <c r="A154" s="126"/>
      <c r="B154" s="126"/>
      <c r="C154" s="126"/>
      <c r="D154" s="126"/>
      <c r="E154" s="126"/>
      <c r="F154" s="126"/>
      <c r="G154" s="126"/>
      <c r="H154" s="126"/>
      <c r="I154" s="126"/>
    </row>
    <row r="155" spans="1:9" ht="12.75" customHeight="1">
      <c r="A155" s="126"/>
      <c r="B155" s="126"/>
      <c r="C155" s="126"/>
      <c r="D155" s="126"/>
      <c r="E155" s="126"/>
      <c r="F155" s="126"/>
      <c r="G155" s="126"/>
      <c r="H155" s="126"/>
      <c r="I155" s="126"/>
    </row>
    <row r="156" spans="1:9" ht="12.75" customHeight="1">
      <c r="A156" s="126"/>
      <c r="B156" s="126"/>
      <c r="C156" s="126"/>
      <c r="D156" s="126"/>
      <c r="E156" s="126"/>
      <c r="F156" s="126"/>
      <c r="G156" s="126"/>
      <c r="H156" s="126"/>
      <c r="I156" s="126"/>
    </row>
    <row r="157" spans="1:9" ht="12.75" customHeight="1">
      <c r="A157" s="126"/>
      <c r="B157" s="126"/>
      <c r="C157" s="126"/>
      <c r="D157" s="126"/>
      <c r="E157" s="126"/>
      <c r="F157" s="126"/>
      <c r="G157" s="126"/>
      <c r="H157" s="126"/>
      <c r="I157" s="126"/>
    </row>
    <row r="158" spans="1:9" ht="12.75" customHeight="1">
      <c r="A158" s="126"/>
      <c r="B158" s="126"/>
      <c r="C158" s="126"/>
      <c r="D158" s="126"/>
      <c r="E158" s="126"/>
      <c r="F158" s="126"/>
      <c r="G158" s="126"/>
      <c r="H158" s="126"/>
      <c r="I158" s="126"/>
    </row>
    <row r="159" spans="1:9" ht="12.75" customHeight="1">
      <c r="A159" s="126"/>
      <c r="B159" s="126"/>
      <c r="C159" s="126"/>
      <c r="D159" s="126"/>
      <c r="E159" s="126"/>
      <c r="F159" s="126"/>
      <c r="G159" s="126"/>
      <c r="H159" s="126"/>
      <c r="I159" s="126"/>
    </row>
    <row r="160" spans="1:9" ht="12.75" customHeight="1">
      <c r="A160" s="126"/>
      <c r="B160" s="126"/>
      <c r="C160" s="126"/>
      <c r="D160" s="126"/>
      <c r="E160" s="126"/>
      <c r="F160" s="126"/>
      <c r="G160" s="126"/>
      <c r="H160" s="126"/>
      <c r="I160" s="126"/>
    </row>
    <row r="161" spans="1:9" ht="12.75" customHeight="1">
      <c r="A161" s="126"/>
      <c r="B161" s="126"/>
      <c r="C161" s="126"/>
      <c r="D161" s="126"/>
      <c r="E161" s="126"/>
      <c r="F161" s="126"/>
      <c r="G161" s="126"/>
      <c r="H161" s="126"/>
      <c r="I161" s="126"/>
    </row>
    <row r="162" spans="1:9" ht="12.75" customHeight="1">
      <c r="A162" s="126"/>
      <c r="B162" s="126"/>
      <c r="C162" s="126"/>
      <c r="D162" s="126"/>
      <c r="E162" s="126"/>
      <c r="F162" s="126"/>
      <c r="G162" s="126"/>
      <c r="H162" s="126"/>
      <c r="I162" s="126"/>
    </row>
    <row r="163" spans="1:9" ht="12.75" customHeight="1">
      <c r="A163" s="126"/>
      <c r="B163" s="126"/>
      <c r="C163" s="126"/>
      <c r="D163" s="126"/>
      <c r="E163" s="126"/>
      <c r="F163" s="126"/>
      <c r="G163" s="126"/>
      <c r="H163" s="126"/>
      <c r="I163" s="126"/>
    </row>
    <row r="164" spans="1:9" ht="12.75" customHeight="1">
      <c r="A164" s="126"/>
      <c r="B164" s="126"/>
      <c r="C164" s="126"/>
      <c r="D164" s="126"/>
      <c r="E164" s="126"/>
      <c r="F164" s="126"/>
      <c r="G164" s="126"/>
      <c r="H164" s="126"/>
      <c r="I164" s="126"/>
    </row>
    <row r="165" spans="1:9" ht="12.75" customHeight="1">
      <c r="A165" s="126"/>
      <c r="B165" s="126"/>
      <c r="C165" s="126"/>
      <c r="D165" s="126"/>
      <c r="E165" s="126"/>
      <c r="F165" s="126"/>
      <c r="G165" s="126"/>
      <c r="H165" s="126"/>
      <c r="I165" s="126"/>
    </row>
    <row r="166" spans="1:9" ht="12.75" customHeight="1">
      <c r="A166" s="126"/>
      <c r="B166" s="126"/>
      <c r="C166" s="126"/>
      <c r="D166" s="126"/>
      <c r="E166" s="126"/>
      <c r="F166" s="126"/>
      <c r="G166" s="126"/>
      <c r="H166" s="126"/>
      <c r="I166" s="126"/>
    </row>
    <row r="167" spans="1:9" ht="12.75" customHeight="1">
      <c r="A167" s="126"/>
      <c r="B167" s="126"/>
      <c r="C167" s="126"/>
      <c r="D167" s="126"/>
      <c r="E167" s="126"/>
      <c r="F167" s="126"/>
      <c r="G167" s="126"/>
      <c r="H167" s="126"/>
      <c r="I167" s="126"/>
    </row>
    <row r="168" spans="1:9" ht="12.75" customHeight="1">
      <c r="A168" s="126"/>
      <c r="B168" s="126"/>
      <c r="C168" s="126"/>
      <c r="D168" s="126"/>
      <c r="E168" s="126"/>
      <c r="F168" s="126"/>
      <c r="G168" s="126"/>
      <c r="H168" s="126"/>
      <c r="I168" s="126"/>
    </row>
    <row r="169" spans="1:9" ht="12.75" customHeight="1">
      <c r="A169" s="126"/>
      <c r="B169" s="126"/>
      <c r="C169" s="126"/>
      <c r="D169" s="126"/>
      <c r="E169" s="126"/>
      <c r="F169" s="126"/>
      <c r="G169" s="126"/>
      <c r="H169" s="126"/>
      <c r="I169" s="126"/>
    </row>
    <row r="170" spans="1:9" ht="12.75" customHeight="1">
      <c r="A170" s="126"/>
      <c r="B170" s="126"/>
      <c r="C170" s="126"/>
      <c r="D170" s="126"/>
      <c r="E170" s="126"/>
      <c r="F170" s="126"/>
      <c r="G170" s="126"/>
      <c r="H170" s="126"/>
      <c r="I170" s="126"/>
    </row>
    <row r="171" spans="1:9" ht="12.75" customHeight="1">
      <c r="A171" s="126"/>
      <c r="B171" s="126"/>
      <c r="C171" s="126"/>
      <c r="D171" s="126"/>
      <c r="E171" s="126"/>
      <c r="F171" s="126"/>
      <c r="G171" s="126"/>
      <c r="H171" s="126"/>
      <c r="I171" s="126"/>
    </row>
    <row r="172" spans="1:9" ht="12.75" customHeight="1">
      <c r="A172" s="126"/>
      <c r="B172" s="126"/>
      <c r="C172" s="126"/>
      <c r="D172" s="126"/>
      <c r="E172" s="126"/>
      <c r="F172" s="126"/>
      <c r="G172" s="126"/>
      <c r="H172" s="126"/>
      <c r="I172" s="126"/>
    </row>
    <row r="173" spans="1:9" ht="12.75" customHeight="1">
      <c r="A173" s="126"/>
      <c r="B173" s="126"/>
      <c r="C173" s="126"/>
      <c r="D173" s="126"/>
      <c r="E173" s="126"/>
      <c r="F173" s="126"/>
      <c r="G173" s="126"/>
      <c r="H173" s="126"/>
      <c r="I173" s="126"/>
    </row>
    <row r="174" spans="1:9" ht="12.75" customHeight="1">
      <c r="A174" s="126"/>
      <c r="B174" s="126"/>
      <c r="C174" s="126"/>
      <c r="D174" s="126"/>
      <c r="E174" s="126"/>
      <c r="F174" s="126"/>
      <c r="G174" s="126"/>
      <c r="H174" s="126"/>
      <c r="I174" s="126"/>
    </row>
    <row r="175" spans="1:9" ht="12.75" customHeight="1">
      <c r="A175" s="126"/>
      <c r="B175" s="126"/>
      <c r="C175" s="126"/>
      <c r="D175" s="126"/>
      <c r="E175" s="126"/>
      <c r="F175" s="126"/>
      <c r="G175" s="126"/>
      <c r="H175" s="126"/>
      <c r="I175" s="126"/>
    </row>
    <row r="176" spans="1:9" ht="12.75" customHeight="1">
      <c r="A176" s="126"/>
      <c r="B176" s="126"/>
      <c r="C176" s="126"/>
      <c r="D176" s="126"/>
      <c r="E176" s="126"/>
      <c r="F176" s="126"/>
      <c r="G176" s="126"/>
      <c r="H176" s="126"/>
      <c r="I176" s="126"/>
    </row>
    <row r="177" spans="1:9" ht="12.75" customHeight="1">
      <c r="A177" s="126"/>
      <c r="B177" s="126"/>
      <c r="C177" s="126"/>
      <c r="D177" s="126"/>
      <c r="E177" s="126"/>
      <c r="F177" s="126"/>
      <c r="G177" s="126"/>
      <c r="H177" s="126"/>
      <c r="I177" s="126"/>
    </row>
    <row r="178" spans="1:9" ht="12.75" customHeight="1">
      <c r="A178" s="126"/>
      <c r="B178" s="126"/>
      <c r="C178" s="126"/>
      <c r="D178" s="126"/>
      <c r="E178" s="126"/>
      <c r="F178" s="126"/>
      <c r="G178" s="126"/>
      <c r="H178" s="126"/>
      <c r="I178" s="126"/>
    </row>
    <row r="179" spans="1:9" ht="12.75" customHeight="1">
      <c r="A179" s="126"/>
      <c r="B179" s="126"/>
      <c r="C179" s="126"/>
      <c r="D179" s="126"/>
      <c r="E179" s="126"/>
      <c r="F179" s="126"/>
      <c r="G179" s="126"/>
      <c r="H179" s="126"/>
      <c r="I179" s="126"/>
    </row>
    <row r="180" spans="1:9" ht="12.75" customHeight="1">
      <c r="A180" s="126"/>
      <c r="B180" s="126"/>
      <c r="C180" s="126"/>
      <c r="D180" s="126"/>
      <c r="E180" s="126"/>
      <c r="F180" s="126"/>
      <c r="G180" s="126"/>
      <c r="H180" s="126"/>
      <c r="I180" s="126"/>
    </row>
    <row r="181" spans="1:9" ht="12.75" customHeight="1">
      <c r="A181" s="126"/>
      <c r="B181" s="126"/>
      <c r="C181" s="126"/>
      <c r="D181" s="126"/>
      <c r="E181" s="126"/>
      <c r="F181" s="126"/>
      <c r="G181" s="126"/>
      <c r="H181" s="126"/>
      <c r="I181" s="126"/>
    </row>
    <row r="182" spans="1:9" ht="12.75" customHeight="1">
      <c r="A182" s="126"/>
      <c r="B182" s="126"/>
      <c r="C182" s="126"/>
      <c r="D182" s="126"/>
      <c r="E182" s="126"/>
      <c r="F182" s="126"/>
      <c r="G182" s="126"/>
      <c r="H182" s="126"/>
      <c r="I182" s="126"/>
    </row>
    <row r="183" spans="1:9" ht="12.75" customHeight="1">
      <c r="A183" s="126"/>
      <c r="B183" s="126"/>
      <c r="C183" s="126"/>
      <c r="D183" s="126"/>
      <c r="E183" s="126"/>
      <c r="F183" s="126"/>
      <c r="G183" s="126"/>
      <c r="H183" s="126"/>
      <c r="I183" s="126"/>
    </row>
    <row r="184" spans="1:9" ht="12.75" customHeight="1">
      <c r="A184" s="126"/>
      <c r="B184" s="126"/>
      <c r="C184" s="126"/>
      <c r="D184" s="126"/>
      <c r="E184" s="126"/>
      <c r="F184" s="126"/>
      <c r="G184" s="126"/>
      <c r="H184" s="126"/>
      <c r="I184" s="126"/>
    </row>
    <row r="185" spans="1:9" ht="12.75" customHeight="1">
      <c r="A185" s="126"/>
      <c r="B185" s="126"/>
      <c r="C185" s="126"/>
      <c r="D185" s="126"/>
      <c r="E185" s="126"/>
      <c r="F185" s="126"/>
      <c r="G185" s="126"/>
      <c r="H185" s="126"/>
      <c r="I185" s="126"/>
    </row>
    <row r="186" spans="1:9" ht="12.75" customHeight="1">
      <c r="A186" s="126"/>
      <c r="B186" s="126"/>
      <c r="C186" s="126"/>
      <c r="D186" s="126"/>
      <c r="E186" s="126"/>
      <c r="F186" s="126"/>
      <c r="G186" s="126"/>
      <c r="H186" s="126"/>
      <c r="I186" s="126"/>
    </row>
    <row r="187" spans="1:9" ht="12.75" customHeight="1">
      <c r="A187" s="126"/>
      <c r="B187" s="126"/>
      <c r="C187" s="126"/>
      <c r="D187" s="126"/>
      <c r="E187" s="126"/>
      <c r="F187" s="126"/>
      <c r="G187" s="126"/>
      <c r="H187" s="126"/>
      <c r="I187" s="126"/>
    </row>
    <row r="188" spans="1:9" ht="12.75" customHeight="1">
      <c r="A188" s="126"/>
      <c r="B188" s="126"/>
      <c r="C188" s="126"/>
      <c r="D188" s="126"/>
      <c r="E188" s="126"/>
      <c r="F188" s="126"/>
      <c r="G188" s="126"/>
      <c r="H188" s="126"/>
      <c r="I188" s="126"/>
    </row>
    <row r="189" spans="1:9" ht="12.75" customHeight="1">
      <c r="A189" s="126"/>
      <c r="B189" s="126"/>
      <c r="C189" s="126"/>
      <c r="D189" s="126"/>
      <c r="E189" s="126"/>
      <c r="F189" s="126"/>
      <c r="G189" s="126"/>
      <c r="H189" s="126"/>
      <c r="I189" s="126"/>
    </row>
    <row r="190" spans="1:9" ht="12.75" customHeight="1">
      <c r="A190" s="126"/>
      <c r="B190" s="126"/>
      <c r="C190" s="126"/>
      <c r="D190" s="126"/>
      <c r="E190" s="126"/>
      <c r="F190" s="126"/>
      <c r="G190" s="126"/>
      <c r="H190" s="126"/>
      <c r="I190" s="126"/>
    </row>
    <row r="191" spans="1:9" ht="12.75" customHeight="1">
      <c r="A191" s="126"/>
      <c r="B191" s="126"/>
      <c r="C191" s="126"/>
      <c r="D191" s="126"/>
      <c r="E191" s="126"/>
      <c r="F191" s="126"/>
      <c r="G191" s="126"/>
      <c r="H191" s="126"/>
      <c r="I191" s="126"/>
    </row>
    <row r="192" spans="1:9" ht="12.75" customHeight="1">
      <c r="A192" s="126"/>
      <c r="B192" s="126"/>
      <c r="C192" s="126"/>
      <c r="D192" s="126"/>
      <c r="E192" s="126"/>
      <c r="F192" s="126"/>
      <c r="G192" s="126"/>
      <c r="H192" s="126"/>
      <c r="I192" s="126"/>
    </row>
    <row r="193" spans="1:9" ht="12.75" customHeight="1">
      <c r="A193" s="126"/>
      <c r="B193" s="126"/>
      <c r="C193" s="126"/>
      <c r="D193" s="126"/>
      <c r="E193" s="126"/>
      <c r="F193" s="126"/>
      <c r="G193" s="126"/>
      <c r="H193" s="126"/>
      <c r="I193" s="126"/>
    </row>
    <row r="194" spans="1:9" ht="12.75" customHeight="1">
      <c r="A194" s="126"/>
      <c r="B194" s="126"/>
      <c r="C194" s="126"/>
      <c r="D194" s="126"/>
      <c r="E194" s="126"/>
      <c r="F194" s="126"/>
      <c r="G194" s="126"/>
      <c r="H194" s="126"/>
      <c r="I194" s="126"/>
    </row>
    <row r="195" spans="1:9" ht="12.75" customHeight="1">
      <c r="A195" s="126"/>
      <c r="B195" s="126"/>
      <c r="C195" s="126"/>
      <c r="D195" s="126"/>
      <c r="E195" s="126"/>
      <c r="F195" s="126"/>
      <c r="G195" s="126"/>
      <c r="H195" s="126"/>
      <c r="I195" s="126"/>
    </row>
    <row r="196" spans="1:9" ht="12.75" customHeight="1">
      <c r="A196" s="126"/>
      <c r="B196" s="126"/>
      <c r="C196" s="126"/>
      <c r="D196" s="126"/>
      <c r="E196" s="126"/>
      <c r="F196" s="126"/>
      <c r="G196" s="126"/>
      <c r="H196" s="126"/>
      <c r="I196" s="126"/>
    </row>
    <row r="197" spans="1:9" ht="12.75" customHeight="1">
      <c r="A197" s="126"/>
      <c r="B197" s="126"/>
      <c r="C197" s="126"/>
      <c r="D197" s="126"/>
      <c r="E197" s="126"/>
      <c r="F197" s="126"/>
      <c r="G197" s="126"/>
      <c r="H197" s="126"/>
      <c r="I197" s="126"/>
    </row>
    <row r="198" spans="1:9" ht="12.75" customHeight="1">
      <c r="A198" s="126"/>
      <c r="B198" s="126"/>
      <c r="C198" s="126"/>
      <c r="D198" s="126"/>
      <c r="E198" s="126"/>
      <c r="F198" s="126"/>
      <c r="G198" s="126"/>
      <c r="H198" s="126"/>
      <c r="I198" s="126"/>
    </row>
    <row r="199" spans="1:9" ht="12.75" customHeight="1">
      <c r="A199" s="126"/>
      <c r="B199" s="126"/>
      <c r="C199" s="126"/>
      <c r="D199" s="126"/>
      <c r="E199" s="126"/>
      <c r="F199" s="126"/>
      <c r="G199" s="126"/>
      <c r="H199" s="126"/>
      <c r="I199" s="126"/>
    </row>
    <row r="200" spans="1:9" ht="12.75" customHeight="1">
      <c r="A200" s="126"/>
      <c r="B200" s="126"/>
      <c r="C200" s="126"/>
      <c r="D200" s="126"/>
      <c r="E200" s="126"/>
      <c r="F200" s="126"/>
      <c r="G200" s="126"/>
      <c r="H200" s="126"/>
      <c r="I200" s="126"/>
    </row>
    <row r="201" spans="1:9" ht="12.75" customHeight="1">
      <c r="A201" s="126"/>
      <c r="B201" s="126"/>
      <c r="C201" s="126"/>
      <c r="D201" s="126"/>
      <c r="E201" s="126"/>
      <c r="F201" s="126"/>
      <c r="G201" s="126"/>
      <c r="H201" s="126"/>
      <c r="I201" s="126"/>
    </row>
    <row r="202" spans="1:9" ht="12.75" customHeight="1">
      <c r="A202" s="126"/>
      <c r="B202" s="126"/>
      <c r="C202" s="126"/>
      <c r="D202" s="126"/>
      <c r="E202" s="126"/>
      <c r="F202" s="126"/>
      <c r="G202" s="126"/>
      <c r="H202" s="126"/>
      <c r="I202" s="126"/>
    </row>
    <row r="203" spans="1:9" ht="12.75" customHeight="1">
      <c r="A203" s="126"/>
      <c r="B203" s="126"/>
      <c r="C203" s="126"/>
      <c r="D203" s="126"/>
      <c r="E203" s="126"/>
      <c r="F203" s="126"/>
      <c r="G203" s="126"/>
      <c r="H203" s="126"/>
      <c r="I203" s="126"/>
    </row>
    <row r="204" spans="1:9" ht="12.75" customHeight="1">
      <c r="A204" s="126"/>
      <c r="B204" s="126"/>
      <c r="C204" s="126"/>
      <c r="D204" s="126"/>
      <c r="E204" s="126"/>
      <c r="F204" s="126"/>
      <c r="G204" s="126"/>
      <c r="H204" s="126"/>
      <c r="I204" s="126"/>
    </row>
    <row r="205" spans="1:9" ht="12.75" customHeight="1">
      <c r="A205" s="126"/>
      <c r="B205" s="126"/>
      <c r="C205" s="126"/>
      <c r="D205" s="126"/>
      <c r="E205" s="126"/>
      <c r="F205" s="126"/>
      <c r="G205" s="126"/>
      <c r="H205" s="126"/>
      <c r="I205" s="126"/>
    </row>
    <row r="206" spans="1:9" ht="12.75" customHeight="1">
      <c r="A206" s="126"/>
      <c r="B206" s="126"/>
      <c r="C206" s="126"/>
      <c r="D206" s="126"/>
      <c r="E206" s="126"/>
      <c r="F206" s="126"/>
      <c r="G206" s="126"/>
      <c r="H206" s="126"/>
      <c r="I206" s="126"/>
    </row>
    <row r="207" spans="1:9" ht="12.75" customHeight="1">
      <c r="A207" s="126"/>
      <c r="B207" s="126"/>
      <c r="C207" s="126"/>
      <c r="D207" s="126"/>
      <c r="E207" s="126"/>
      <c r="F207" s="126"/>
      <c r="G207" s="126"/>
      <c r="H207" s="126"/>
      <c r="I207" s="126"/>
    </row>
    <row r="208" spans="1:9" ht="12.75" customHeight="1">
      <c r="A208" s="126"/>
      <c r="B208" s="126"/>
      <c r="C208" s="126"/>
      <c r="D208" s="126"/>
      <c r="E208" s="126"/>
      <c r="F208" s="126"/>
      <c r="G208" s="126"/>
      <c r="H208" s="126"/>
      <c r="I208" s="126"/>
    </row>
    <row r="209" spans="1:9" ht="12.75" customHeight="1">
      <c r="A209" s="126"/>
      <c r="B209" s="126"/>
      <c r="C209" s="126"/>
      <c r="D209" s="126"/>
      <c r="E209" s="126"/>
      <c r="F209" s="126"/>
      <c r="G209" s="126"/>
      <c r="H209" s="126"/>
      <c r="I209" s="126"/>
    </row>
    <row r="210" spans="1:9" ht="12.75" customHeight="1">
      <c r="A210" s="126"/>
      <c r="B210" s="126"/>
      <c r="C210" s="126"/>
      <c r="D210" s="126"/>
      <c r="E210" s="126"/>
      <c r="F210" s="126"/>
      <c r="G210" s="126"/>
      <c r="H210" s="126"/>
      <c r="I210" s="126"/>
    </row>
    <row r="211" spans="1:9" ht="12.75" customHeight="1">
      <c r="A211" s="126"/>
      <c r="B211" s="126"/>
      <c r="C211" s="126"/>
      <c r="D211" s="126"/>
      <c r="E211" s="126"/>
      <c r="F211" s="126"/>
      <c r="G211" s="126"/>
      <c r="H211" s="126"/>
      <c r="I211" s="126"/>
    </row>
    <row r="212" spans="1:9" ht="12.75" customHeight="1">
      <c r="A212" s="126"/>
      <c r="B212" s="126"/>
      <c r="C212" s="126"/>
      <c r="D212" s="126"/>
      <c r="E212" s="126"/>
      <c r="F212" s="126"/>
      <c r="G212" s="126"/>
      <c r="H212" s="126"/>
      <c r="I212" s="126"/>
    </row>
    <row r="213" spans="1:9" ht="12.75" customHeight="1">
      <c r="A213" s="126"/>
      <c r="B213" s="126"/>
      <c r="C213" s="126"/>
      <c r="D213" s="126"/>
      <c r="E213" s="126"/>
      <c r="F213" s="126"/>
      <c r="G213" s="126"/>
      <c r="H213" s="126"/>
      <c r="I213" s="126"/>
    </row>
    <row r="214" spans="1:9" ht="12.75" customHeight="1">
      <c r="A214" s="126"/>
      <c r="B214" s="126"/>
      <c r="C214" s="126"/>
      <c r="D214" s="126"/>
      <c r="E214" s="126"/>
      <c r="F214" s="126"/>
      <c r="G214" s="126"/>
      <c r="H214" s="126"/>
      <c r="I214" s="126"/>
    </row>
    <row r="215" spans="1:9" ht="12.75" customHeight="1">
      <c r="A215" s="126"/>
      <c r="B215" s="126"/>
      <c r="C215" s="126"/>
      <c r="D215" s="126"/>
      <c r="E215" s="126"/>
      <c r="F215" s="126"/>
      <c r="G215" s="126"/>
      <c r="H215" s="126"/>
      <c r="I215" s="126"/>
    </row>
    <row r="216" spans="1:9" ht="12.75" customHeight="1">
      <c r="A216" s="126"/>
      <c r="B216" s="126"/>
      <c r="C216" s="126"/>
      <c r="D216" s="126"/>
      <c r="E216" s="126"/>
      <c r="F216" s="126"/>
      <c r="G216" s="126"/>
      <c r="H216" s="126"/>
      <c r="I216" s="126"/>
    </row>
    <row r="217" spans="1:9" ht="12.75" customHeight="1">
      <c r="A217" s="126"/>
      <c r="B217" s="126"/>
      <c r="C217" s="126"/>
      <c r="D217" s="126"/>
      <c r="E217" s="126"/>
      <c r="F217" s="126"/>
      <c r="G217" s="126"/>
      <c r="H217" s="126"/>
      <c r="I217" s="126"/>
    </row>
    <row r="218" spans="1:9" ht="12.75" customHeight="1">
      <c r="A218" s="126"/>
      <c r="B218" s="126"/>
      <c r="C218" s="126"/>
      <c r="D218" s="126"/>
      <c r="E218" s="126"/>
      <c r="F218" s="126"/>
      <c r="G218" s="126"/>
      <c r="H218" s="126"/>
      <c r="I218" s="126"/>
    </row>
    <row r="219" spans="1:9" ht="12.75" customHeight="1">
      <c r="A219" s="126"/>
      <c r="B219" s="126"/>
      <c r="C219" s="126"/>
      <c r="D219" s="126"/>
      <c r="E219" s="126"/>
      <c r="F219" s="126"/>
      <c r="G219" s="126"/>
      <c r="H219" s="126"/>
      <c r="I219" s="126"/>
    </row>
    <row r="220" spans="1:9" ht="12.75" customHeight="1">
      <c r="A220" s="126"/>
      <c r="B220" s="126"/>
      <c r="C220" s="126"/>
      <c r="D220" s="126"/>
      <c r="E220" s="126"/>
      <c r="F220" s="126"/>
      <c r="G220" s="126"/>
      <c r="H220" s="126"/>
      <c r="I220" s="126"/>
    </row>
    <row r="221" spans="1:9" ht="12.75" customHeight="1">
      <c r="A221" s="126"/>
      <c r="B221" s="126"/>
      <c r="C221" s="126"/>
      <c r="D221" s="126"/>
      <c r="E221" s="126"/>
      <c r="F221" s="126"/>
      <c r="G221" s="126"/>
      <c r="H221" s="126"/>
      <c r="I221" s="126"/>
    </row>
    <row r="222" spans="1:9" ht="12.75" customHeight="1">
      <c r="A222" s="126"/>
      <c r="B222" s="126"/>
      <c r="C222" s="126"/>
      <c r="D222" s="126"/>
      <c r="E222" s="126"/>
      <c r="F222" s="126"/>
      <c r="G222" s="126"/>
      <c r="H222" s="126"/>
      <c r="I222" s="126"/>
    </row>
    <row r="223" spans="1:9" ht="12.75" customHeight="1">
      <c r="A223" s="126"/>
      <c r="B223" s="126"/>
      <c r="C223" s="126"/>
      <c r="D223" s="126"/>
      <c r="E223" s="126"/>
      <c r="F223" s="126"/>
      <c r="G223" s="126"/>
      <c r="H223" s="126"/>
      <c r="I223" s="126"/>
    </row>
    <row r="224" spans="1:9" ht="12.75" customHeight="1">
      <c r="A224" s="126"/>
      <c r="B224" s="126"/>
      <c r="C224" s="126"/>
      <c r="D224" s="126"/>
      <c r="E224" s="126"/>
      <c r="F224" s="126"/>
      <c r="G224" s="126"/>
      <c r="H224" s="126"/>
      <c r="I224" s="126"/>
    </row>
    <row r="225" spans="1:9" ht="12.75" customHeight="1">
      <c r="A225" s="126"/>
      <c r="B225" s="126"/>
      <c r="C225" s="126"/>
      <c r="D225" s="126"/>
      <c r="E225" s="126"/>
      <c r="F225" s="126"/>
      <c r="G225" s="126"/>
      <c r="H225" s="126"/>
      <c r="I225" s="126"/>
    </row>
    <row r="226" spans="1:9" ht="12.75" customHeight="1">
      <c r="A226" s="126"/>
      <c r="B226" s="126"/>
      <c r="C226" s="126"/>
      <c r="D226" s="126"/>
      <c r="E226" s="126"/>
      <c r="F226" s="126"/>
      <c r="G226" s="126"/>
      <c r="H226" s="126"/>
      <c r="I226" s="126"/>
    </row>
    <row r="227" spans="1:9" ht="12.75" customHeight="1">
      <c r="A227" s="126"/>
      <c r="B227" s="126"/>
      <c r="C227" s="126"/>
      <c r="D227" s="126"/>
      <c r="E227" s="126"/>
      <c r="F227" s="126"/>
      <c r="G227" s="126"/>
      <c r="H227" s="126"/>
      <c r="I227" s="126"/>
    </row>
    <row r="228" spans="1:9" ht="12.75" customHeight="1">
      <c r="A228" s="126"/>
      <c r="B228" s="126"/>
      <c r="C228" s="126"/>
      <c r="D228" s="126"/>
      <c r="E228" s="126"/>
      <c r="F228" s="126"/>
      <c r="G228" s="126"/>
      <c r="H228" s="126"/>
      <c r="I228" s="126"/>
    </row>
    <row r="229" spans="1:9" ht="12.75" customHeight="1">
      <c r="A229" s="126"/>
      <c r="B229" s="126"/>
      <c r="C229" s="126"/>
      <c r="D229" s="126"/>
      <c r="E229" s="126"/>
      <c r="F229" s="126"/>
      <c r="G229" s="126"/>
      <c r="H229" s="126"/>
      <c r="I229" s="126"/>
    </row>
    <row r="230" spans="1:9" ht="12.75" customHeight="1">
      <c r="A230" s="126"/>
      <c r="B230" s="126"/>
      <c r="C230" s="126"/>
      <c r="D230" s="126"/>
      <c r="E230" s="126"/>
      <c r="F230" s="126"/>
      <c r="G230" s="126"/>
      <c r="H230" s="126"/>
      <c r="I230" s="126"/>
    </row>
    <row r="231" spans="1:9" ht="12.75" customHeight="1">
      <c r="A231" s="126"/>
      <c r="B231" s="126"/>
      <c r="C231" s="126"/>
      <c r="D231" s="126"/>
      <c r="E231" s="126"/>
      <c r="F231" s="126"/>
      <c r="G231" s="126"/>
      <c r="H231" s="126"/>
      <c r="I231" s="126"/>
    </row>
    <row r="232" spans="1:9" ht="12.75" customHeight="1">
      <c r="A232" s="126"/>
      <c r="B232" s="126"/>
      <c r="C232" s="126"/>
      <c r="D232" s="126"/>
      <c r="E232" s="126"/>
      <c r="F232" s="126"/>
      <c r="G232" s="126"/>
      <c r="H232" s="126"/>
      <c r="I232" s="126"/>
    </row>
    <row r="233" spans="1:9" ht="12.75" customHeight="1">
      <c r="A233" s="126"/>
      <c r="B233" s="126"/>
      <c r="C233" s="126"/>
      <c r="D233" s="126"/>
      <c r="E233" s="126"/>
      <c r="F233" s="126"/>
      <c r="G233" s="126"/>
      <c r="H233" s="126"/>
      <c r="I233" s="126"/>
    </row>
    <row r="234" spans="1:9" ht="12.75" customHeight="1">
      <c r="A234" s="126"/>
      <c r="B234" s="126"/>
      <c r="C234" s="126"/>
      <c r="D234" s="126"/>
      <c r="E234" s="126"/>
      <c r="F234" s="126"/>
      <c r="G234" s="126"/>
      <c r="H234" s="126"/>
      <c r="I234" s="126"/>
    </row>
    <row r="235" spans="1:9" ht="12.75" customHeight="1">
      <c r="A235" s="126"/>
      <c r="B235" s="126"/>
      <c r="C235" s="126"/>
      <c r="D235" s="126"/>
      <c r="E235" s="126"/>
      <c r="F235" s="126"/>
      <c r="G235" s="126"/>
      <c r="H235" s="126"/>
      <c r="I235" s="126"/>
    </row>
    <row r="236" spans="1:9" ht="12.75" customHeight="1">
      <c r="A236" s="126"/>
      <c r="B236" s="126"/>
      <c r="C236" s="126"/>
      <c r="D236" s="126"/>
      <c r="E236" s="126"/>
      <c r="F236" s="126"/>
      <c r="G236" s="126"/>
      <c r="H236" s="126"/>
      <c r="I236" s="126"/>
    </row>
    <row r="237" spans="1:9" ht="15.75" customHeight="1"/>
    <row r="238" spans="1:9" ht="15.75" customHeight="1"/>
    <row r="239" spans="1:9" ht="15.75" customHeight="1"/>
    <row r="240" spans="1:9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26">
    <mergeCell ref="G8:G9"/>
    <mergeCell ref="H8:H9"/>
    <mergeCell ref="B8:B9"/>
    <mergeCell ref="A14:B14"/>
    <mergeCell ref="H14:I14"/>
    <mergeCell ref="A2:C2"/>
    <mergeCell ref="A3:C3"/>
    <mergeCell ref="A5:E5"/>
    <mergeCell ref="A8:A9"/>
    <mergeCell ref="C8:C9"/>
    <mergeCell ref="C16:F16"/>
    <mergeCell ref="A17:A18"/>
    <mergeCell ref="B17:B18"/>
    <mergeCell ref="C17:C18"/>
    <mergeCell ref="F17:F18"/>
    <mergeCell ref="E17:E18"/>
    <mergeCell ref="B33:C33"/>
    <mergeCell ref="B34:C34"/>
    <mergeCell ref="B35:C35"/>
    <mergeCell ref="B36:C36"/>
    <mergeCell ref="D17:D18"/>
    <mergeCell ref="A22:B22"/>
    <mergeCell ref="A25:A26"/>
    <mergeCell ref="B25:B26"/>
    <mergeCell ref="C25:C26"/>
    <mergeCell ref="A28:B28"/>
  </mergeCells>
  <pageMargins left="0.19685039370078741" right="0.19685039370078741" top="0.39370078740157483" bottom="0.19685039370078741" header="0" footer="0"/>
  <pageSetup paperSize="9" orientation="landscape"/>
  <colBreaks count="1" manualBreakCount="1">
    <brk id="8" man="1"/>
  </col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16"/>
  <sheetViews>
    <sheetView showGridLines="0" topLeftCell="A22" workbookViewId="0">
      <selection activeCell="D206" sqref="D206"/>
    </sheetView>
  </sheetViews>
  <sheetFormatPr defaultColWidth="8.7109375" defaultRowHeight="15"/>
  <cols>
    <col min="1" max="1" width="7.42578125" style="175" customWidth="1"/>
    <col min="2" max="2" width="27" style="175" customWidth="1"/>
    <col min="3" max="3" width="16.28515625" style="175" customWidth="1"/>
    <col min="4" max="4" width="18.7109375" style="175" customWidth="1"/>
    <col min="5" max="6" width="16.42578125" style="175" customWidth="1"/>
    <col min="7" max="7" width="17.28515625" style="175" customWidth="1"/>
    <col min="8" max="8" width="17.7109375" style="175" customWidth="1"/>
    <col min="9" max="9" width="8" style="175" customWidth="1"/>
    <col min="10" max="10" width="6.7109375" style="175" customWidth="1"/>
    <col min="11" max="256" width="8.7109375" style="174"/>
    <col min="257" max="257" width="7.42578125" style="174" customWidth="1"/>
    <col min="258" max="258" width="27" style="174" customWidth="1"/>
    <col min="259" max="259" width="16.28515625" style="174" customWidth="1"/>
    <col min="260" max="260" width="18.7109375" style="174" customWidth="1"/>
    <col min="261" max="262" width="16.42578125" style="174" customWidth="1"/>
    <col min="263" max="263" width="17.28515625" style="174" customWidth="1"/>
    <col min="264" max="264" width="17.7109375" style="174" customWidth="1"/>
    <col min="265" max="265" width="8" style="174" customWidth="1"/>
    <col min="266" max="266" width="6.7109375" style="174" customWidth="1"/>
    <col min="267" max="512" width="8.7109375" style="174"/>
    <col min="513" max="513" width="7.42578125" style="174" customWidth="1"/>
    <col min="514" max="514" width="27" style="174" customWidth="1"/>
    <col min="515" max="515" width="16.28515625" style="174" customWidth="1"/>
    <col min="516" max="516" width="18.7109375" style="174" customWidth="1"/>
    <col min="517" max="518" width="16.42578125" style="174" customWidth="1"/>
    <col min="519" max="519" width="17.28515625" style="174" customWidth="1"/>
    <col min="520" max="520" width="17.7109375" style="174" customWidth="1"/>
    <col min="521" max="521" width="8" style="174" customWidth="1"/>
    <col min="522" max="522" width="6.7109375" style="174" customWidth="1"/>
    <col min="523" max="768" width="8.7109375" style="174"/>
    <col min="769" max="769" width="7.42578125" style="174" customWidth="1"/>
    <col min="770" max="770" width="27" style="174" customWidth="1"/>
    <col min="771" max="771" width="16.28515625" style="174" customWidth="1"/>
    <col min="772" max="772" width="18.7109375" style="174" customWidth="1"/>
    <col min="773" max="774" width="16.42578125" style="174" customWidth="1"/>
    <col min="775" max="775" width="17.28515625" style="174" customWidth="1"/>
    <col min="776" max="776" width="17.7109375" style="174" customWidth="1"/>
    <col min="777" max="777" width="8" style="174" customWidth="1"/>
    <col min="778" max="778" width="6.7109375" style="174" customWidth="1"/>
    <col min="779" max="1024" width="8.7109375" style="174"/>
    <col min="1025" max="1025" width="7.42578125" style="174" customWidth="1"/>
    <col min="1026" max="1026" width="27" style="174" customWidth="1"/>
    <col min="1027" max="1027" width="16.28515625" style="174" customWidth="1"/>
    <col min="1028" max="1028" width="18.7109375" style="174" customWidth="1"/>
    <col min="1029" max="1030" width="16.42578125" style="174" customWidth="1"/>
    <col min="1031" max="1031" width="17.28515625" style="174" customWidth="1"/>
    <col min="1032" max="1032" width="17.7109375" style="174" customWidth="1"/>
    <col min="1033" max="1033" width="8" style="174" customWidth="1"/>
    <col min="1034" max="1034" width="6.7109375" style="174" customWidth="1"/>
    <col min="1035" max="1280" width="8.7109375" style="174"/>
    <col min="1281" max="1281" width="7.42578125" style="174" customWidth="1"/>
    <col min="1282" max="1282" width="27" style="174" customWidth="1"/>
    <col min="1283" max="1283" width="16.28515625" style="174" customWidth="1"/>
    <col min="1284" max="1284" width="18.7109375" style="174" customWidth="1"/>
    <col min="1285" max="1286" width="16.42578125" style="174" customWidth="1"/>
    <col min="1287" max="1287" width="17.28515625" style="174" customWidth="1"/>
    <col min="1288" max="1288" width="17.7109375" style="174" customWidth="1"/>
    <col min="1289" max="1289" width="8" style="174" customWidth="1"/>
    <col min="1290" max="1290" width="6.7109375" style="174" customWidth="1"/>
    <col min="1291" max="1536" width="8.7109375" style="174"/>
    <col min="1537" max="1537" width="7.42578125" style="174" customWidth="1"/>
    <col min="1538" max="1538" width="27" style="174" customWidth="1"/>
    <col min="1539" max="1539" width="16.28515625" style="174" customWidth="1"/>
    <col min="1540" max="1540" width="18.7109375" style="174" customWidth="1"/>
    <col min="1541" max="1542" width="16.42578125" style="174" customWidth="1"/>
    <col min="1543" max="1543" width="17.28515625" style="174" customWidth="1"/>
    <col min="1544" max="1544" width="17.7109375" style="174" customWidth="1"/>
    <col min="1545" max="1545" width="8" style="174" customWidth="1"/>
    <col min="1546" max="1546" width="6.7109375" style="174" customWidth="1"/>
    <col min="1547" max="1792" width="8.7109375" style="174"/>
    <col min="1793" max="1793" width="7.42578125" style="174" customWidth="1"/>
    <col min="1794" max="1794" width="27" style="174" customWidth="1"/>
    <col min="1795" max="1795" width="16.28515625" style="174" customWidth="1"/>
    <col min="1796" max="1796" width="18.7109375" style="174" customWidth="1"/>
    <col min="1797" max="1798" width="16.42578125" style="174" customWidth="1"/>
    <col min="1799" max="1799" width="17.28515625" style="174" customWidth="1"/>
    <col min="1800" max="1800" width="17.7109375" style="174" customWidth="1"/>
    <col min="1801" max="1801" width="8" style="174" customWidth="1"/>
    <col min="1802" max="1802" width="6.7109375" style="174" customWidth="1"/>
    <col min="1803" max="2048" width="8.7109375" style="174"/>
    <col min="2049" max="2049" width="7.42578125" style="174" customWidth="1"/>
    <col min="2050" max="2050" width="27" style="174" customWidth="1"/>
    <col min="2051" max="2051" width="16.28515625" style="174" customWidth="1"/>
    <col min="2052" max="2052" width="18.7109375" style="174" customWidth="1"/>
    <col min="2053" max="2054" width="16.42578125" style="174" customWidth="1"/>
    <col min="2055" max="2055" width="17.28515625" style="174" customWidth="1"/>
    <col min="2056" max="2056" width="17.7109375" style="174" customWidth="1"/>
    <col min="2057" max="2057" width="8" style="174" customWidth="1"/>
    <col min="2058" max="2058" width="6.7109375" style="174" customWidth="1"/>
    <col min="2059" max="2304" width="8.7109375" style="174"/>
    <col min="2305" max="2305" width="7.42578125" style="174" customWidth="1"/>
    <col min="2306" max="2306" width="27" style="174" customWidth="1"/>
    <col min="2307" max="2307" width="16.28515625" style="174" customWidth="1"/>
    <col min="2308" max="2308" width="18.7109375" style="174" customWidth="1"/>
    <col min="2309" max="2310" width="16.42578125" style="174" customWidth="1"/>
    <col min="2311" max="2311" width="17.28515625" style="174" customWidth="1"/>
    <col min="2312" max="2312" width="17.7109375" style="174" customWidth="1"/>
    <col min="2313" max="2313" width="8" style="174" customWidth="1"/>
    <col min="2314" max="2314" width="6.7109375" style="174" customWidth="1"/>
    <col min="2315" max="2560" width="8.7109375" style="174"/>
    <col min="2561" max="2561" width="7.42578125" style="174" customWidth="1"/>
    <col min="2562" max="2562" width="27" style="174" customWidth="1"/>
    <col min="2563" max="2563" width="16.28515625" style="174" customWidth="1"/>
    <col min="2564" max="2564" width="18.7109375" style="174" customWidth="1"/>
    <col min="2565" max="2566" width="16.42578125" style="174" customWidth="1"/>
    <col min="2567" max="2567" width="17.28515625" style="174" customWidth="1"/>
    <col min="2568" max="2568" width="17.7109375" style="174" customWidth="1"/>
    <col min="2569" max="2569" width="8" style="174" customWidth="1"/>
    <col min="2570" max="2570" width="6.7109375" style="174" customWidth="1"/>
    <col min="2571" max="2816" width="8.7109375" style="174"/>
    <col min="2817" max="2817" width="7.42578125" style="174" customWidth="1"/>
    <col min="2818" max="2818" width="27" style="174" customWidth="1"/>
    <col min="2819" max="2819" width="16.28515625" style="174" customWidth="1"/>
    <col min="2820" max="2820" width="18.7109375" style="174" customWidth="1"/>
    <col min="2821" max="2822" width="16.42578125" style="174" customWidth="1"/>
    <col min="2823" max="2823" width="17.28515625" style="174" customWidth="1"/>
    <col min="2824" max="2824" width="17.7109375" style="174" customWidth="1"/>
    <col min="2825" max="2825" width="8" style="174" customWidth="1"/>
    <col min="2826" max="2826" width="6.7109375" style="174" customWidth="1"/>
    <col min="2827" max="3072" width="8.7109375" style="174"/>
    <col min="3073" max="3073" width="7.42578125" style="174" customWidth="1"/>
    <col min="3074" max="3074" width="27" style="174" customWidth="1"/>
    <col min="3075" max="3075" width="16.28515625" style="174" customWidth="1"/>
    <col min="3076" max="3076" width="18.7109375" style="174" customWidth="1"/>
    <col min="3077" max="3078" width="16.42578125" style="174" customWidth="1"/>
    <col min="3079" max="3079" width="17.28515625" style="174" customWidth="1"/>
    <col min="3080" max="3080" width="17.7109375" style="174" customWidth="1"/>
    <col min="3081" max="3081" width="8" style="174" customWidth="1"/>
    <col min="3082" max="3082" width="6.7109375" style="174" customWidth="1"/>
    <col min="3083" max="3328" width="8.7109375" style="174"/>
    <col min="3329" max="3329" width="7.42578125" style="174" customWidth="1"/>
    <col min="3330" max="3330" width="27" style="174" customWidth="1"/>
    <col min="3331" max="3331" width="16.28515625" style="174" customWidth="1"/>
    <col min="3332" max="3332" width="18.7109375" style="174" customWidth="1"/>
    <col min="3333" max="3334" width="16.42578125" style="174" customWidth="1"/>
    <col min="3335" max="3335" width="17.28515625" style="174" customWidth="1"/>
    <col min="3336" max="3336" width="17.7109375" style="174" customWidth="1"/>
    <col min="3337" max="3337" width="8" style="174" customWidth="1"/>
    <col min="3338" max="3338" width="6.7109375" style="174" customWidth="1"/>
    <col min="3339" max="3584" width="8.7109375" style="174"/>
    <col min="3585" max="3585" width="7.42578125" style="174" customWidth="1"/>
    <col min="3586" max="3586" width="27" style="174" customWidth="1"/>
    <col min="3587" max="3587" width="16.28515625" style="174" customWidth="1"/>
    <col min="3588" max="3588" width="18.7109375" style="174" customWidth="1"/>
    <col min="3589" max="3590" width="16.42578125" style="174" customWidth="1"/>
    <col min="3591" max="3591" width="17.28515625" style="174" customWidth="1"/>
    <col min="3592" max="3592" width="17.7109375" style="174" customWidth="1"/>
    <col min="3593" max="3593" width="8" style="174" customWidth="1"/>
    <col min="3594" max="3594" width="6.7109375" style="174" customWidth="1"/>
    <col min="3595" max="3840" width="8.7109375" style="174"/>
    <col min="3841" max="3841" width="7.42578125" style="174" customWidth="1"/>
    <col min="3842" max="3842" width="27" style="174" customWidth="1"/>
    <col min="3843" max="3843" width="16.28515625" style="174" customWidth="1"/>
    <col min="3844" max="3844" width="18.7109375" style="174" customWidth="1"/>
    <col min="3845" max="3846" width="16.42578125" style="174" customWidth="1"/>
    <col min="3847" max="3847" width="17.28515625" style="174" customWidth="1"/>
    <col min="3848" max="3848" width="17.7109375" style="174" customWidth="1"/>
    <col min="3849" max="3849" width="8" style="174" customWidth="1"/>
    <col min="3850" max="3850" width="6.7109375" style="174" customWidth="1"/>
    <col min="3851" max="4096" width="8.7109375" style="174"/>
    <col min="4097" max="4097" width="7.42578125" style="174" customWidth="1"/>
    <col min="4098" max="4098" width="27" style="174" customWidth="1"/>
    <col min="4099" max="4099" width="16.28515625" style="174" customWidth="1"/>
    <col min="4100" max="4100" width="18.7109375" style="174" customWidth="1"/>
    <col min="4101" max="4102" width="16.42578125" style="174" customWidth="1"/>
    <col min="4103" max="4103" width="17.28515625" style="174" customWidth="1"/>
    <col min="4104" max="4104" width="17.7109375" style="174" customWidth="1"/>
    <col min="4105" max="4105" width="8" style="174" customWidth="1"/>
    <col min="4106" max="4106" width="6.7109375" style="174" customWidth="1"/>
    <col min="4107" max="4352" width="8.7109375" style="174"/>
    <col min="4353" max="4353" width="7.42578125" style="174" customWidth="1"/>
    <col min="4354" max="4354" width="27" style="174" customWidth="1"/>
    <col min="4355" max="4355" width="16.28515625" style="174" customWidth="1"/>
    <col min="4356" max="4356" width="18.7109375" style="174" customWidth="1"/>
    <col min="4357" max="4358" width="16.42578125" style="174" customWidth="1"/>
    <col min="4359" max="4359" width="17.28515625" style="174" customWidth="1"/>
    <col min="4360" max="4360" width="17.7109375" style="174" customWidth="1"/>
    <col min="4361" max="4361" width="8" style="174" customWidth="1"/>
    <col min="4362" max="4362" width="6.7109375" style="174" customWidth="1"/>
    <col min="4363" max="4608" width="8.7109375" style="174"/>
    <col min="4609" max="4609" width="7.42578125" style="174" customWidth="1"/>
    <col min="4610" max="4610" width="27" style="174" customWidth="1"/>
    <col min="4611" max="4611" width="16.28515625" style="174" customWidth="1"/>
    <col min="4612" max="4612" width="18.7109375" style="174" customWidth="1"/>
    <col min="4613" max="4614" width="16.42578125" style="174" customWidth="1"/>
    <col min="4615" max="4615" width="17.28515625" style="174" customWidth="1"/>
    <col min="4616" max="4616" width="17.7109375" style="174" customWidth="1"/>
    <col min="4617" max="4617" width="8" style="174" customWidth="1"/>
    <col min="4618" max="4618" width="6.7109375" style="174" customWidth="1"/>
    <col min="4619" max="4864" width="8.7109375" style="174"/>
    <col min="4865" max="4865" width="7.42578125" style="174" customWidth="1"/>
    <col min="4866" max="4866" width="27" style="174" customWidth="1"/>
    <col min="4867" max="4867" width="16.28515625" style="174" customWidth="1"/>
    <col min="4868" max="4868" width="18.7109375" style="174" customWidth="1"/>
    <col min="4869" max="4870" width="16.42578125" style="174" customWidth="1"/>
    <col min="4871" max="4871" width="17.28515625" style="174" customWidth="1"/>
    <col min="4872" max="4872" width="17.7109375" style="174" customWidth="1"/>
    <col min="4873" max="4873" width="8" style="174" customWidth="1"/>
    <col min="4874" max="4874" width="6.7109375" style="174" customWidth="1"/>
    <col min="4875" max="5120" width="8.7109375" style="174"/>
    <col min="5121" max="5121" width="7.42578125" style="174" customWidth="1"/>
    <col min="5122" max="5122" width="27" style="174" customWidth="1"/>
    <col min="5123" max="5123" width="16.28515625" style="174" customWidth="1"/>
    <col min="5124" max="5124" width="18.7109375" style="174" customWidth="1"/>
    <col min="5125" max="5126" width="16.42578125" style="174" customWidth="1"/>
    <col min="5127" max="5127" width="17.28515625" style="174" customWidth="1"/>
    <col min="5128" max="5128" width="17.7109375" style="174" customWidth="1"/>
    <col min="5129" max="5129" width="8" style="174" customWidth="1"/>
    <col min="5130" max="5130" width="6.7109375" style="174" customWidth="1"/>
    <col min="5131" max="5376" width="8.7109375" style="174"/>
    <col min="5377" max="5377" width="7.42578125" style="174" customWidth="1"/>
    <col min="5378" max="5378" width="27" style="174" customWidth="1"/>
    <col min="5379" max="5379" width="16.28515625" style="174" customWidth="1"/>
    <col min="5380" max="5380" width="18.7109375" style="174" customWidth="1"/>
    <col min="5381" max="5382" width="16.42578125" style="174" customWidth="1"/>
    <col min="5383" max="5383" width="17.28515625" style="174" customWidth="1"/>
    <col min="5384" max="5384" width="17.7109375" style="174" customWidth="1"/>
    <col min="5385" max="5385" width="8" style="174" customWidth="1"/>
    <col min="5386" max="5386" width="6.7109375" style="174" customWidth="1"/>
    <col min="5387" max="5632" width="8.7109375" style="174"/>
    <col min="5633" max="5633" width="7.42578125" style="174" customWidth="1"/>
    <col min="5634" max="5634" width="27" style="174" customWidth="1"/>
    <col min="5635" max="5635" width="16.28515625" style="174" customWidth="1"/>
    <col min="5636" max="5636" width="18.7109375" style="174" customWidth="1"/>
    <col min="5637" max="5638" width="16.42578125" style="174" customWidth="1"/>
    <col min="5639" max="5639" width="17.28515625" style="174" customWidth="1"/>
    <col min="5640" max="5640" width="17.7109375" style="174" customWidth="1"/>
    <col min="5641" max="5641" width="8" style="174" customWidth="1"/>
    <col min="5642" max="5642" width="6.7109375" style="174" customWidth="1"/>
    <col min="5643" max="5888" width="8.7109375" style="174"/>
    <col min="5889" max="5889" width="7.42578125" style="174" customWidth="1"/>
    <col min="5890" max="5890" width="27" style="174" customWidth="1"/>
    <col min="5891" max="5891" width="16.28515625" style="174" customWidth="1"/>
    <col min="5892" max="5892" width="18.7109375" style="174" customWidth="1"/>
    <col min="5893" max="5894" width="16.42578125" style="174" customWidth="1"/>
    <col min="5895" max="5895" width="17.28515625" style="174" customWidth="1"/>
    <col min="5896" max="5896" width="17.7109375" style="174" customWidth="1"/>
    <col min="5897" max="5897" width="8" style="174" customWidth="1"/>
    <col min="5898" max="5898" width="6.7109375" style="174" customWidth="1"/>
    <col min="5899" max="6144" width="8.7109375" style="174"/>
    <col min="6145" max="6145" width="7.42578125" style="174" customWidth="1"/>
    <col min="6146" max="6146" width="27" style="174" customWidth="1"/>
    <col min="6147" max="6147" width="16.28515625" style="174" customWidth="1"/>
    <col min="6148" max="6148" width="18.7109375" style="174" customWidth="1"/>
    <col min="6149" max="6150" width="16.42578125" style="174" customWidth="1"/>
    <col min="6151" max="6151" width="17.28515625" style="174" customWidth="1"/>
    <col min="6152" max="6152" width="17.7109375" style="174" customWidth="1"/>
    <col min="6153" max="6153" width="8" style="174" customWidth="1"/>
    <col min="6154" max="6154" width="6.7109375" style="174" customWidth="1"/>
    <col min="6155" max="6400" width="8.7109375" style="174"/>
    <col min="6401" max="6401" width="7.42578125" style="174" customWidth="1"/>
    <col min="6402" max="6402" width="27" style="174" customWidth="1"/>
    <col min="6403" max="6403" width="16.28515625" style="174" customWidth="1"/>
    <col min="6404" max="6404" width="18.7109375" style="174" customWidth="1"/>
    <col min="6405" max="6406" width="16.42578125" style="174" customWidth="1"/>
    <col min="6407" max="6407" width="17.28515625" style="174" customWidth="1"/>
    <col min="6408" max="6408" width="17.7109375" style="174" customWidth="1"/>
    <col min="6409" max="6409" width="8" style="174" customWidth="1"/>
    <col min="6410" max="6410" width="6.7109375" style="174" customWidth="1"/>
    <col min="6411" max="6656" width="8.7109375" style="174"/>
    <col min="6657" max="6657" width="7.42578125" style="174" customWidth="1"/>
    <col min="6658" max="6658" width="27" style="174" customWidth="1"/>
    <col min="6659" max="6659" width="16.28515625" style="174" customWidth="1"/>
    <col min="6660" max="6660" width="18.7109375" style="174" customWidth="1"/>
    <col min="6661" max="6662" width="16.42578125" style="174" customWidth="1"/>
    <col min="6663" max="6663" width="17.28515625" style="174" customWidth="1"/>
    <col min="6664" max="6664" width="17.7109375" style="174" customWidth="1"/>
    <col min="6665" max="6665" width="8" style="174" customWidth="1"/>
    <col min="6666" max="6666" width="6.7109375" style="174" customWidth="1"/>
    <col min="6667" max="6912" width="8.7109375" style="174"/>
    <col min="6913" max="6913" width="7.42578125" style="174" customWidth="1"/>
    <col min="6914" max="6914" width="27" style="174" customWidth="1"/>
    <col min="6915" max="6915" width="16.28515625" style="174" customWidth="1"/>
    <col min="6916" max="6916" width="18.7109375" style="174" customWidth="1"/>
    <col min="6917" max="6918" width="16.42578125" style="174" customWidth="1"/>
    <col min="6919" max="6919" width="17.28515625" style="174" customWidth="1"/>
    <col min="6920" max="6920" width="17.7109375" style="174" customWidth="1"/>
    <col min="6921" max="6921" width="8" style="174" customWidth="1"/>
    <col min="6922" max="6922" width="6.7109375" style="174" customWidth="1"/>
    <col min="6923" max="7168" width="8.7109375" style="174"/>
    <col min="7169" max="7169" width="7.42578125" style="174" customWidth="1"/>
    <col min="7170" max="7170" width="27" style="174" customWidth="1"/>
    <col min="7171" max="7171" width="16.28515625" style="174" customWidth="1"/>
    <col min="7172" max="7172" width="18.7109375" style="174" customWidth="1"/>
    <col min="7173" max="7174" width="16.42578125" style="174" customWidth="1"/>
    <col min="7175" max="7175" width="17.28515625" style="174" customWidth="1"/>
    <col min="7176" max="7176" width="17.7109375" style="174" customWidth="1"/>
    <col min="7177" max="7177" width="8" style="174" customWidth="1"/>
    <col min="7178" max="7178" width="6.7109375" style="174" customWidth="1"/>
    <col min="7179" max="7424" width="8.7109375" style="174"/>
    <col min="7425" max="7425" width="7.42578125" style="174" customWidth="1"/>
    <col min="7426" max="7426" width="27" style="174" customWidth="1"/>
    <col min="7427" max="7427" width="16.28515625" style="174" customWidth="1"/>
    <col min="7428" max="7428" width="18.7109375" style="174" customWidth="1"/>
    <col min="7429" max="7430" width="16.42578125" style="174" customWidth="1"/>
    <col min="7431" max="7431" width="17.28515625" style="174" customWidth="1"/>
    <col min="7432" max="7432" width="17.7109375" style="174" customWidth="1"/>
    <col min="7433" max="7433" width="8" style="174" customWidth="1"/>
    <col min="7434" max="7434" width="6.7109375" style="174" customWidth="1"/>
    <col min="7435" max="7680" width="8.7109375" style="174"/>
    <col min="7681" max="7681" width="7.42578125" style="174" customWidth="1"/>
    <col min="7682" max="7682" width="27" style="174" customWidth="1"/>
    <col min="7683" max="7683" width="16.28515625" style="174" customWidth="1"/>
    <col min="7684" max="7684" width="18.7109375" style="174" customWidth="1"/>
    <col min="7685" max="7686" width="16.42578125" style="174" customWidth="1"/>
    <col min="7687" max="7687" width="17.28515625" style="174" customWidth="1"/>
    <col min="7688" max="7688" width="17.7109375" style="174" customWidth="1"/>
    <col min="7689" max="7689" width="8" style="174" customWidth="1"/>
    <col min="7690" max="7690" width="6.7109375" style="174" customWidth="1"/>
    <col min="7691" max="7936" width="8.7109375" style="174"/>
    <col min="7937" max="7937" width="7.42578125" style="174" customWidth="1"/>
    <col min="7938" max="7938" width="27" style="174" customWidth="1"/>
    <col min="7939" max="7939" width="16.28515625" style="174" customWidth="1"/>
    <col min="7940" max="7940" width="18.7109375" style="174" customWidth="1"/>
    <col min="7941" max="7942" width="16.42578125" style="174" customWidth="1"/>
    <col min="7943" max="7943" width="17.28515625" style="174" customWidth="1"/>
    <col min="7944" max="7944" width="17.7109375" style="174" customWidth="1"/>
    <col min="7945" max="7945" width="8" style="174" customWidth="1"/>
    <col min="7946" max="7946" width="6.7109375" style="174" customWidth="1"/>
    <col min="7947" max="8192" width="8.7109375" style="174"/>
    <col min="8193" max="8193" width="7.42578125" style="174" customWidth="1"/>
    <col min="8194" max="8194" width="27" style="174" customWidth="1"/>
    <col min="8195" max="8195" width="16.28515625" style="174" customWidth="1"/>
    <col min="8196" max="8196" width="18.7109375" style="174" customWidth="1"/>
    <col min="8197" max="8198" width="16.42578125" style="174" customWidth="1"/>
    <col min="8199" max="8199" width="17.28515625" style="174" customWidth="1"/>
    <col min="8200" max="8200" width="17.7109375" style="174" customWidth="1"/>
    <col min="8201" max="8201" width="8" style="174" customWidth="1"/>
    <col min="8202" max="8202" width="6.7109375" style="174" customWidth="1"/>
    <col min="8203" max="8448" width="8.7109375" style="174"/>
    <col min="8449" max="8449" width="7.42578125" style="174" customWidth="1"/>
    <col min="8450" max="8450" width="27" style="174" customWidth="1"/>
    <col min="8451" max="8451" width="16.28515625" style="174" customWidth="1"/>
    <col min="8452" max="8452" width="18.7109375" style="174" customWidth="1"/>
    <col min="8453" max="8454" width="16.42578125" style="174" customWidth="1"/>
    <col min="8455" max="8455" width="17.28515625" style="174" customWidth="1"/>
    <col min="8456" max="8456" width="17.7109375" style="174" customWidth="1"/>
    <col min="8457" max="8457" width="8" style="174" customWidth="1"/>
    <col min="8458" max="8458" width="6.7109375" style="174" customWidth="1"/>
    <col min="8459" max="8704" width="8.7109375" style="174"/>
    <col min="8705" max="8705" width="7.42578125" style="174" customWidth="1"/>
    <col min="8706" max="8706" width="27" style="174" customWidth="1"/>
    <col min="8707" max="8707" width="16.28515625" style="174" customWidth="1"/>
    <col min="8708" max="8708" width="18.7109375" style="174" customWidth="1"/>
    <col min="8709" max="8710" width="16.42578125" style="174" customWidth="1"/>
    <col min="8711" max="8711" width="17.28515625" style="174" customWidth="1"/>
    <col min="8712" max="8712" width="17.7109375" style="174" customWidth="1"/>
    <col min="8713" max="8713" width="8" style="174" customWidth="1"/>
    <col min="8714" max="8714" width="6.7109375" style="174" customWidth="1"/>
    <col min="8715" max="8960" width="8.7109375" style="174"/>
    <col min="8961" max="8961" width="7.42578125" style="174" customWidth="1"/>
    <col min="8962" max="8962" width="27" style="174" customWidth="1"/>
    <col min="8963" max="8963" width="16.28515625" style="174" customWidth="1"/>
    <col min="8964" max="8964" width="18.7109375" style="174" customWidth="1"/>
    <col min="8965" max="8966" width="16.42578125" style="174" customWidth="1"/>
    <col min="8967" max="8967" width="17.28515625" style="174" customWidth="1"/>
    <col min="8968" max="8968" width="17.7109375" style="174" customWidth="1"/>
    <col min="8969" max="8969" width="8" style="174" customWidth="1"/>
    <col min="8970" max="8970" width="6.7109375" style="174" customWidth="1"/>
    <col min="8971" max="9216" width="8.7109375" style="174"/>
    <col min="9217" max="9217" width="7.42578125" style="174" customWidth="1"/>
    <col min="9218" max="9218" width="27" style="174" customWidth="1"/>
    <col min="9219" max="9219" width="16.28515625" style="174" customWidth="1"/>
    <col min="9220" max="9220" width="18.7109375" style="174" customWidth="1"/>
    <col min="9221" max="9222" width="16.42578125" style="174" customWidth="1"/>
    <col min="9223" max="9223" width="17.28515625" style="174" customWidth="1"/>
    <col min="9224" max="9224" width="17.7109375" style="174" customWidth="1"/>
    <col min="9225" max="9225" width="8" style="174" customWidth="1"/>
    <col min="9226" max="9226" width="6.7109375" style="174" customWidth="1"/>
    <col min="9227" max="9472" width="8.7109375" style="174"/>
    <col min="9473" max="9473" width="7.42578125" style="174" customWidth="1"/>
    <col min="9474" max="9474" width="27" style="174" customWidth="1"/>
    <col min="9475" max="9475" width="16.28515625" style="174" customWidth="1"/>
    <col min="9476" max="9476" width="18.7109375" style="174" customWidth="1"/>
    <col min="9477" max="9478" width="16.42578125" style="174" customWidth="1"/>
    <col min="9479" max="9479" width="17.28515625" style="174" customWidth="1"/>
    <col min="9480" max="9480" width="17.7109375" style="174" customWidth="1"/>
    <col min="9481" max="9481" width="8" style="174" customWidth="1"/>
    <col min="9482" max="9482" width="6.7109375" style="174" customWidth="1"/>
    <col min="9483" max="9728" width="8.7109375" style="174"/>
    <col min="9729" max="9729" width="7.42578125" style="174" customWidth="1"/>
    <col min="9730" max="9730" width="27" style="174" customWidth="1"/>
    <col min="9731" max="9731" width="16.28515625" style="174" customWidth="1"/>
    <col min="9732" max="9732" width="18.7109375" style="174" customWidth="1"/>
    <col min="9733" max="9734" width="16.42578125" style="174" customWidth="1"/>
    <col min="9735" max="9735" width="17.28515625" style="174" customWidth="1"/>
    <col min="9736" max="9736" width="17.7109375" style="174" customWidth="1"/>
    <col min="9737" max="9737" width="8" style="174" customWidth="1"/>
    <col min="9738" max="9738" width="6.7109375" style="174" customWidth="1"/>
    <col min="9739" max="9984" width="8.7109375" style="174"/>
    <col min="9985" max="9985" width="7.42578125" style="174" customWidth="1"/>
    <col min="9986" max="9986" width="27" style="174" customWidth="1"/>
    <col min="9987" max="9987" width="16.28515625" style="174" customWidth="1"/>
    <col min="9988" max="9988" width="18.7109375" style="174" customWidth="1"/>
    <col min="9989" max="9990" width="16.42578125" style="174" customWidth="1"/>
    <col min="9991" max="9991" width="17.28515625" style="174" customWidth="1"/>
    <col min="9992" max="9992" width="17.7109375" style="174" customWidth="1"/>
    <col min="9993" max="9993" width="8" style="174" customWidth="1"/>
    <col min="9994" max="9994" width="6.7109375" style="174" customWidth="1"/>
    <col min="9995" max="10240" width="8.7109375" style="174"/>
    <col min="10241" max="10241" width="7.42578125" style="174" customWidth="1"/>
    <col min="10242" max="10242" width="27" style="174" customWidth="1"/>
    <col min="10243" max="10243" width="16.28515625" style="174" customWidth="1"/>
    <col min="10244" max="10244" width="18.7109375" style="174" customWidth="1"/>
    <col min="10245" max="10246" width="16.42578125" style="174" customWidth="1"/>
    <col min="10247" max="10247" width="17.28515625" style="174" customWidth="1"/>
    <col min="10248" max="10248" width="17.7109375" style="174" customWidth="1"/>
    <col min="10249" max="10249" width="8" style="174" customWidth="1"/>
    <col min="10250" max="10250" width="6.7109375" style="174" customWidth="1"/>
    <col min="10251" max="10496" width="8.7109375" style="174"/>
    <col min="10497" max="10497" width="7.42578125" style="174" customWidth="1"/>
    <col min="10498" max="10498" width="27" style="174" customWidth="1"/>
    <col min="10499" max="10499" width="16.28515625" style="174" customWidth="1"/>
    <col min="10500" max="10500" width="18.7109375" style="174" customWidth="1"/>
    <col min="10501" max="10502" width="16.42578125" style="174" customWidth="1"/>
    <col min="10503" max="10503" width="17.28515625" style="174" customWidth="1"/>
    <col min="10504" max="10504" width="17.7109375" style="174" customWidth="1"/>
    <col min="10505" max="10505" width="8" style="174" customWidth="1"/>
    <col min="10506" max="10506" width="6.7109375" style="174" customWidth="1"/>
    <col min="10507" max="10752" width="8.7109375" style="174"/>
    <col min="10753" max="10753" width="7.42578125" style="174" customWidth="1"/>
    <col min="10754" max="10754" width="27" style="174" customWidth="1"/>
    <col min="10755" max="10755" width="16.28515625" style="174" customWidth="1"/>
    <col min="10756" max="10756" width="18.7109375" style="174" customWidth="1"/>
    <col min="10757" max="10758" width="16.42578125" style="174" customWidth="1"/>
    <col min="10759" max="10759" width="17.28515625" style="174" customWidth="1"/>
    <col min="10760" max="10760" width="17.7109375" style="174" customWidth="1"/>
    <col min="10761" max="10761" width="8" style="174" customWidth="1"/>
    <col min="10762" max="10762" width="6.7109375" style="174" customWidth="1"/>
    <col min="10763" max="11008" width="8.7109375" style="174"/>
    <col min="11009" max="11009" width="7.42578125" style="174" customWidth="1"/>
    <col min="11010" max="11010" width="27" style="174" customWidth="1"/>
    <col min="11011" max="11011" width="16.28515625" style="174" customWidth="1"/>
    <col min="11012" max="11012" width="18.7109375" style="174" customWidth="1"/>
    <col min="11013" max="11014" width="16.42578125" style="174" customWidth="1"/>
    <col min="11015" max="11015" width="17.28515625" style="174" customWidth="1"/>
    <col min="11016" max="11016" width="17.7109375" style="174" customWidth="1"/>
    <col min="11017" max="11017" width="8" style="174" customWidth="1"/>
    <col min="11018" max="11018" width="6.7109375" style="174" customWidth="1"/>
    <col min="11019" max="11264" width="8.7109375" style="174"/>
    <col min="11265" max="11265" width="7.42578125" style="174" customWidth="1"/>
    <col min="11266" max="11266" width="27" style="174" customWidth="1"/>
    <col min="11267" max="11267" width="16.28515625" style="174" customWidth="1"/>
    <col min="11268" max="11268" width="18.7109375" style="174" customWidth="1"/>
    <col min="11269" max="11270" width="16.42578125" style="174" customWidth="1"/>
    <col min="11271" max="11271" width="17.28515625" style="174" customWidth="1"/>
    <col min="11272" max="11272" width="17.7109375" style="174" customWidth="1"/>
    <col min="11273" max="11273" width="8" style="174" customWidth="1"/>
    <col min="11274" max="11274" width="6.7109375" style="174" customWidth="1"/>
    <col min="11275" max="11520" width="8.7109375" style="174"/>
    <col min="11521" max="11521" width="7.42578125" style="174" customWidth="1"/>
    <col min="11522" max="11522" width="27" style="174" customWidth="1"/>
    <col min="11523" max="11523" width="16.28515625" style="174" customWidth="1"/>
    <col min="11524" max="11524" width="18.7109375" style="174" customWidth="1"/>
    <col min="11525" max="11526" width="16.42578125" style="174" customWidth="1"/>
    <col min="11527" max="11527" width="17.28515625" style="174" customWidth="1"/>
    <col min="11528" max="11528" width="17.7109375" style="174" customWidth="1"/>
    <col min="11529" max="11529" width="8" style="174" customWidth="1"/>
    <col min="11530" max="11530" width="6.7109375" style="174" customWidth="1"/>
    <col min="11531" max="11776" width="8.7109375" style="174"/>
    <col min="11777" max="11777" width="7.42578125" style="174" customWidth="1"/>
    <col min="11778" max="11778" width="27" style="174" customWidth="1"/>
    <col min="11779" max="11779" width="16.28515625" style="174" customWidth="1"/>
    <col min="11780" max="11780" width="18.7109375" style="174" customWidth="1"/>
    <col min="11781" max="11782" width="16.42578125" style="174" customWidth="1"/>
    <col min="11783" max="11783" width="17.28515625" style="174" customWidth="1"/>
    <col min="11784" max="11784" width="17.7109375" style="174" customWidth="1"/>
    <col min="11785" max="11785" width="8" style="174" customWidth="1"/>
    <col min="11786" max="11786" width="6.7109375" style="174" customWidth="1"/>
    <col min="11787" max="12032" width="8.7109375" style="174"/>
    <col min="12033" max="12033" width="7.42578125" style="174" customWidth="1"/>
    <col min="12034" max="12034" width="27" style="174" customWidth="1"/>
    <col min="12035" max="12035" width="16.28515625" style="174" customWidth="1"/>
    <col min="12036" max="12036" width="18.7109375" style="174" customWidth="1"/>
    <col min="12037" max="12038" width="16.42578125" style="174" customWidth="1"/>
    <col min="12039" max="12039" width="17.28515625" style="174" customWidth="1"/>
    <col min="12040" max="12040" width="17.7109375" style="174" customWidth="1"/>
    <col min="12041" max="12041" width="8" style="174" customWidth="1"/>
    <col min="12042" max="12042" width="6.7109375" style="174" customWidth="1"/>
    <col min="12043" max="12288" width="8.7109375" style="174"/>
    <col min="12289" max="12289" width="7.42578125" style="174" customWidth="1"/>
    <col min="12290" max="12290" width="27" style="174" customWidth="1"/>
    <col min="12291" max="12291" width="16.28515625" style="174" customWidth="1"/>
    <col min="12292" max="12292" width="18.7109375" style="174" customWidth="1"/>
    <col min="12293" max="12294" width="16.42578125" style="174" customWidth="1"/>
    <col min="12295" max="12295" width="17.28515625" style="174" customWidth="1"/>
    <col min="12296" max="12296" width="17.7109375" style="174" customWidth="1"/>
    <col min="12297" max="12297" width="8" style="174" customWidth="1"/>
    <col min="12298" max="12298" width="6.7109375" style="174" customWidth="1"/>
    <col min="12299" max="12544" width="8.7109375" style="174"/>
    <col min="12545" max="12545" width="7.42578125" style="174" customWidth="1"/>
    <col min="12546" max="12546" width="27" style="174" customWidth="1"/>
    <col min="12547" max="12547" width="16.28515625" style="174" customWidth="1"/>
    <col min="12548" max="12548" width="18.7109375" style="174" customWidth="1"/>
    <col min="12549" max="12550" width="16.42578125" style="174" customWidth="1"/>
    <col min="12551" max="12551" width="17.28515625" style="174" customWidth="1"/>
    <col min="12552" max="12552" width="17.7109375" style="174" customWidth="1"/>
    <col min="12553" max="12553" width="8" style="174" customWidth="1"/>
    <col min="12554" max="12554" width="6.7109375" style="174" customWidth="1"/>
    <col min="12555" max="12800" width="8.7109375" style="174"/>
    <col min="12801" max="12801" width="7.42578125" style="174" customWidth="1"/>
    <col min="12802" max="12802" width="27" style="174" customWidth="1"/>
    <col min="12803" max="12803" width="16.28515625" style="174" customWidth="1"/>
    <col min="12804" max="12804" width="18.7109375" style="174" customWidth="1"/>
    <col min="12805" max="12806" width="16.42578125" style="174" customWidth="1"/>
    <col min="12807" max="12807" width="17.28515625" style="174" customWidth="1"/>
    <col min="12808" max="12808" width="17.7109375" style="174" customWidth="1"/>
    <col min="12809" max="12809" width="8" style="174" customWidth="1"/>
    <col min="12810" max="12810" width="6.7109375" style="174" customWidth="1"/>
    <col min="12811" max="13056" width="8.7109375" style="174"/>
    <col min="13057" max="13057" width="7.42578125" style="174" customWidth="1"/>
    <col min="13058" max="13058" width="27" style="174" customWidth="1"/>
    <col min="13059" max="13059" width="16.28515625" style="174" customWidth="1"/>
    <col min="13060" max="13060" width="18.7109375" style="174" customWidth="1"/>
    <col min="13061" max="13062" width="16.42578125" style="174" customWidth="1"/>
    <col min="13063" max="13063" width="17.28515625" style="174" customWidth="1"/>
    <col min="13064" max="13064" width="17.7109375" style="174" customWidth="1"/>
    <col min="13065" max="13065" width="8" style="174" customWidth="1"/>
    <col min="13066" max="13066" width="6.7109375" style="174" customWidth="1"/>
    <col min="13067" max="13312" width="8.7109375" style="174"/>
    <col min="13313" max="13313" width="7.42578125" style="174" customWidth="1"/>
    <col min="13314" max="13314" width="27" style="174" customWidth="1"/>
    <col min="13315" max="13315" width="16.28515625" style="174" customWidth="1"/>
    <col min="13316" max="13316" width="18.7109375" style="174" customWidth="1"/>
    <col min="13317" max="13318" width="16.42578125" style="174" customWidth="1"/>
    <col min="13319" max="13319" width="17.28515625" style="174" customWidth="1"/>
    <col min="13320" max="13320" width="17.7109375" style="174" customWidth="1"/>
    <col min="13321" max="13321" width="8" style="174" customWidth="1"/>
    <col min="13322" max="13322" width="6.7109375" style="174" customWidth="1"/>
    <col min="13323" max="13568" width="8.7109375" style="174"/>
    <col min="13569" max="13569" width="7.42578125" style="174" customWidth="1"/>
    <col min="13570" max="13570" width="27" style="174" customWidth="1"/>
    <col min="13571" max="13571" width="16.28515625" style="174" customWidth="1"/>
    <col min="13572" max="13572" width="18.7109375" style="174" customWidth="1"/>
    <col min="13573" max="13574" width="16.42578125" style="174" customWidth="1"/>
    <col min="13575" max="13575" width="17.28515625" style="174" customWidth="1"/>
    <col min="13576" max="13576" width="17.7109375" style="174" customWidth="1"/>
    <col min="13577" max="13577" width="8" style="174" customWidth="1"/>
    <col min="13578" max="13578" width="6.7109375" style="174" customWidth="1"/>
    <col min="13579" max="13824" width="8.7109375" style="174"/>
    <col min="13825" max="13825" width="7.42578125" style="174" customWidth="1"/>
    <col min="13826" max="13826" width="27" style="174" customWidth="1"/>
    <col min="13827" max="13827" width="16.28515625" style="174" customWidth="1"/>
    <col min="13828" max="13828" width="18.7109375" style="174" customWidth="1"/>
    <col min="13829" max="13830" width="16.42578125" style="174" customWidth="1"/>
    <col min="13831" max="13831" width="17.28515625" style="174" customWidth="1"/>
    <col min="13832" max="13832" width="17.7109375" style="174" customWidth="1"/>
    <col min="13833" max="13833" width="8" style="174" customWidth="1"/>
    <col min="13834" max="13834" width="6.7109375" style="174" customWidth="1"/>
    <col min="13835" max="14080" width="8.7109375" style="174"/>
    <col min="14081" max="14081" width="7.42578125" style="174" customWidth="1"/>
    <col min="14082" max="14082" width="27" style="174" customWidth="1"/>
    <col min="14083" max="14083" width="16.28515625" style="174" customWidth="1"/>
    <col min="14084" max="14084" width="18.7109375" style="174" customWidth="1"/>
    <col min="14085" max="14086" width="16.42578125" style="174" customWidth="1"/>
    <col min="14087" max="14087" width="17.28515625" style="174" customWidth="1"/>
    <col min="14088" max="14088" width="17.7109375" style="174" customWidth="1"/>
    <col min="14089" max="14089" width="8" style="174" customWidth="1"/>
    <col min="14090" max="14090" width="6.7109375" style="174" customWidth="1"/>
    <col min="14091" max="14336" width="8.7109375" style="174"/>
    <col min="14337" max="14337" width="7.42578125" style="174" customWidth="1"/>
    <col min="14338" max="14338" width="27" style="174" customWidth="1"/>
    <col min="14339" max="14339" width="16.28515625" style="174" customWidth="1"/>
    <col min="14340" max="14340" width="18.7109375" style="174" customWidth="1"/>
    <col min="14341" max="14342" width="16.42578125" style="174" customWidth="1"/>
    <col min="14343" max="14343" width="17.28515625" style="174" customWidth="1"/>
    <col min="14344" max="14344" width="17.7109375" style="174" customWidth="1"/>
    <col min="14345" max="14345" width="8" style="174" customWidth="1"/>
    <col min="14346" max="14346" width="6.7109375" style="174" customWidth="1"/>
    <col min="14347" max="14592" width="8.7109375" style="174"/>
    <col min="14593" max="14593" width="7.42578125" style="174" customWidth="1"/>
    <col min="14594" max="14594" width="27" style="174" customWidth="1"/>
    <col min="14595" max="14595" width="16.28515625" style="174" customWidth="1"/>
    <col min="14596" max="14596" width="18.7109375" style="174" customWidth="1"/>
    <col min="14597" max="14598" width="16.42578125" style="174" customWidth="1"/>
    <col min="14599" max="14599" width="17.28515625" style="174" customWidth="1"/>
    <col min="14600" max="14600" width="17.7109375" style="174" customWidth="1"/>
    <col min="14601" max="14601" width="8" style="174" customWidth="1"/>
    <col min="14602" max="14602" width="6.7109375" style="174" customWidth="1"/>
    <col min="14603" max="14848" width="8.7109375" style="174"/>
    <col min="14849" max="14849" width="7.42578125" style="174" customWidth="1"/>
    <col min="14850" max="14850" width="27" style="174" customWidth="1"/>
    <col min="14851" max="14851" width="16.28515625" style="174" customWidth="1"/>
    <col min="14852" max="14852" width="18.7109375" style="174" customWidth="1"/>
    <col min="14853" max="14854" width="16.42578125" style="174" customWidth="1"/>
    <col min="14855" max="14855" width="17.28515625" style="174" customWidth="1"/>
    <col min="14856" max="14856" width="17.7109375" style="174" customWidth="1"/>
    <col min="14857" max="14857" width="8" style="174" customWidth="1"/>
    <col min="14858" max="14858" width="6.7109375" style="174" customWidth="1"/>
    <col min="14859" max="15104" width="8.7109375" style="174"/>
    <col min="15105" max="15105" width="7.42578125" style="174" customWidth="1"/>
    <col min="15106" max="15106" width="27" style="174" customWidth="1"/>
    <col min="15107" max="15107" width="16.28515625" style="174" customWidth="1"/>
    <col min="15108" max="15108" width="18.7109375" style="174" customWidth="1"/>
    <col min="15109" max="15110" width="16.42578125" style="174" customWidth="1"/>
    <col min="15111" max="15111" width="17.28515625" style="174" customWidth="1"/>
    <col min="15112" max="15112" width="17.7109375" style="174" customWidth="1"/>
    <col min="15113" max="15113" width="8" style="174" customWidth="1"/>
    <col min="15114" max="15114" width="6.7109375" style="174" customWidth="1"/>
    <col min="15115" max="15360" width="8.7109375" style="174"/>
    <col min="15361" max="15361" width="7.42578125" style="174" customWidth="1"/>
    <col min="15362" max="15362" width="27" style="174" customWidth="1"/>
    <col min="15363" max="15363" width="16.28515625" style="174" customWidth="1"/>
    <col min="15364" max="15364" width="18.7109375" style="174" customWidth="1"/>
    <col min="15365" max="15366" width="16.42578125" style="174" customWidth="1"/>
    <col min="15367" max="15367" width="17.28515625" style="174" customWidth="1"/>
    <col min="15368" max="15368" width="17.7109375" style="174" customWidth="1"/>
    <col min="15369" max="15369" width="8" style="174" customWidth="1"/>
    <col min="15370" max="15370" width="6.7109375" style="174" customWidth="1"/>
    <col min="15371" max="15616" width="8.7109375" style="174"/>
    <col min="15617" max="15617" width="7.42578125" style="174" customWidth="1"/>
    <col min="15618" max="15618" width="27" style="174" customWidth="1"/>
    <col min="15619" max="15619" width="16.28515625" style="174" customWidth="1"/>
    <col min="15620" max="15620" width="18.7109375" style="174" customWidth="1"/>
    <col min="15621" max="15622" width="16.42578125" style="174" customWidth="1"/>
    <col min="15623" max="15623" width="17.28515625" style="174" customWidth="1"/>
    <col min="15624" max="15624" width="17.7109375" style="174" customWidth="1"/>
    <col min="15625" max="15625" width="8" style="174" customWidth="1"/>
    <col min="15626" max="15626" width="6.7109375" style="174" customWidth="1"/>
    <col min="15627" max="15872" width="8.7109375" style="174"/>
    <col min="15873" max="15873" width="7.42578125" style="174" customWidth="1"/>
    <col min="15874" max="15874" width="27" style="174" customWidth="1"/>
    <col min="15875" max="15875" width="16.28515625" style="174" customWidth="1"/>
    <col min="15876" max="15876" width="18.7109375" style="174" customWidth="1"/>
    <col min="15877" max="15878" width="16.42578125" style="174" customWidth="1"/>
    <col min="15879" max="15879" width="17.28515625" style="174" customWidth="1"/>
    <col min="15880" max="15880" width="17.7109375" style="174" customWidth="1"/>
    <col min="15881" max="15881" width="8" style="174" customWidth="1"/>
    <col min="15882" max="15882" width="6.7109375" style="174" customWidth="1"/>
    <col min="15883" max="16128" width="8.7109375" style="174"/>
    <col min="16129" max="16129" width="7.42578125" style="174" customWidth="1"/>
    <col min="16130" max="16130" width="27" style="174" customWidth="1"/>
    <col min="16131" max="16131" width="16.28515625" style="174" customWidth="1"/>
    <col min="16132" max="16132" width="18.7109375" style="174" customWidth="1"/>
    <col min="16133" max="16134" width="16.42578125" style="174" customWidth="1"/>
    <col min="16135" max="16135" width="17.28515625" style="174" customWidth="1"/>
    <col min="16136" max="16136" width="17.7109375" style="174" customWidth="1"/>
    <col min="16137" max="16137" width="8" style="174" customWidth="1"/>
    <col min="16138" max="16138" width="6.7109375" style="174" customWidth="1"/>
    <col min="16139" max="16384" width="8.7109375" style="174"/>
  </cols>
  <sheetData>
    <row r="1" spans="1:8" ht="15.75" thickBot="1"/>
    <row r="2" spans="1:8" ht="15.75" thickBot="1">
      <c r="B2" s="594" t="s">
        <v>541</v>
      </c>
      <c r="C2" s="594"/>
      <c r="D2" s="594"/>
      <c r="E2" s="594"/>
      <c r="G2" s="251" t="s">
        <v>0</v>
      </c>
      <c r="H2" s="250" t="s">
        <v>1</v>
      </c>
    </row>
    <row r="3" spans="1:8" ht="14.25" customHeight="1" thickBot="1">
      <c r="B3" s="595" t="s">
        <v>540</v>
      </c>
      <c r="C3" s="595"/>
      <c r="D3" s="595"/>
      <c r="E3" s="595"/>
      <c r="G3" s="251" t="s">
        <v>2</v>
      </c>
      <c r="H3" s="250">
        <v>2025</v>
      </c>
    </row>
    <row r="4" spans="1:8" ht="15.75" thickBot="1">
      <c r="G4" s="249" t="s">
        <v>3</v>
      </c>
      <c r="H4" s="248" t="s">
        <v>732</v>
      </c>
    </row>
    <row r="8" spans="1:8" ht="15" customHeight="1">
      <c r="B8" s="247" t="s">
        <v>539</v>
      </c>
      <c r="C8" s="596" t="s">
        <v>538</v>
      </c>
      <c r="D8" s="596"/>
      <c r="E8" s="596"/>
      <c r="F8" s="596"/>
      <c r="G8" s="596"/>
    </row>
    <row r="9" spans="1:8" s="243" customFormat="1" ht="7.5" customHeight="1"/>
    <row r="10" spans="1:8" s="243" customFormat="1" ht="24.75" customHeight="1">
      <c r="A10" s="209" t="s">
        <v>34</v>
      </c>
      <c r="B10" s="209" t="s">
        <v>308</v>
      </c>
      <c r="C10" s="209" t="s">
        <v>307</v>
      </c>
      <c r="D10" s="209" t="s">
        <v>306</v>
      </c>
      <c r="E10" s="209" t="s">
        <v>305</v>
      </c>
      <c r="F10" s="209" t="s">
        <v>304</v>
      </c>
      <c r="G10" s="209" t="s">
        <v>303</v>
      </c>
      <c r="H10" s="209" t="s">
        <v>302</v>
      </c>
    </row>
    <row r="11" spans="1:8" ht="7.5" customHeight="1">
      <c r="B11" s="234"/>
      <c r="C11" s="233"/>
      <c r="D11" s="233"/>
      <c r="E11" s="233"/>
      <c r="F11" s="233"/>
      <c r="G11" s="233"/>
    </row>
    <row r="12" spans="1:8" ht="14.25" customHeight="1">
      <c r="A12" s="591" t="s">
        <v>537</v>
      </c>
      <c r="B12" s="591"/>
      <c r="C12" s="591"/>
      <c r="D12" s="591"/>
      <c r="E12" s="591"/>
      <c r="F12" s="591"/>
      <c r="G12" s="591"/>
      <c r="H12" s="591"/>
    </row>
    <row r="13" spans="1:8" ht="14.25" customHeight="1">
      <c r="A13" s="245" t="s">
        <v>536</v>
      </c>
      <c r="B13" s="224" t="s">
        <v>535</v>
      </c>
      <c r="C13" s="189"/>
      <c r="D13" s="188"/>
      <c r="E13" s="187"/>
      <c r="F13" s="187"/>
      <c r="G13" s="198"/>
      <c r="H13" s="198"/>
    </row>
    <row r="14" spans="1:8" ht="14.25" customHeight="1">
      <c r="A14" s="200" t="s">
        <v>534</v>
      </c>
      <c r="B14" s="206" t="s">
        <v>533</v>
      </c>
      <c r="C14" s="189"/>
      <c r="D14" s="188"/>
      <c r="E14" s="187"/>
      <c r="F14" s="187"/>
      <c r="G14" s="198"/>
      <c r="H14" s="198"/>
    </row>
    <row r="15" spans="1:8" ht="14.25" customHeight="1">
      <c r="A15" s="245" t="s">
        <v>532</v>
      </c>
      <c r="B15" s="206" t="s">
        <v>531</v>
      </c>
      <c r="C15" s="189"/>
      <c r="D15" s="188"/>
      <c r="E15" s="187"/>
      <c r="F15" s="187"/>
      <c r="G15" s="198"/>
      <c r="H15" s="198"/>
    </row>
    <row r="16" spans="1:8" ht="14.25" customHeight="1">
      <c r="A16" s="200" t="s">
        <v>530</v>
      </c>
      <c r="B16" s="206" t="s">
        <v>529</v>
      </c>
      <c r="C16" s="189"/>
      <c r="D16" s="188"/>
      <c r="E16" s="187"/>
      <c r="F16" s="187"/>
      <c r="G16" s="198"/>
      <c r="H16" s="198"/>
    </row>
    <row r="17" spans="1:8" ht="14.25" customHeight="1">
      <c r="A17" s="245" t="s">
        <v>528</v>
      </c>
      <c r="B17" s="206" t="s">
        <v>527</v>
      </c>
      <c r="C17" s="189"/>
      <c r="D17" s="188"/>
      <c r="E17" s="187"/>
      <c r="F17" s="187"/>
      <c r="G17" s="198"/>
      <c r="H17" s="198"/>
    </row>
    <row r="18" spans="1:8" ht="14.25" customHeight="1">
      <c r="A18" s="200" t="s">
        <v>526</v>
      </c>
      <c r="B18" s="206" t="s">
        <v>525</v>
      </c>
      <c r="C18" s="189"/>
      <c r="D18" s="188"/>
      <c r="E18" s="187"/>
      <c r="F18" s="187"/>
      <c r="G18" s="198"/>
      <c r="H18" s="198"/>
    </row>
    <row r="19" spans="1:8" ht="14.25" customHeight="1">
      <c r="A19" s="245" t="s">
        <v>524</v>
      </c>
      <c r="B19" s="206" t="s">
        <v>523</v>
      </c>
      <c r="C19" s="189"/>
      <c r="D19" s="188"/>
      <c r="E19" s="187"/>
      <c r="F19" s="187"/>
      <c r="G19" s="198"/>
      <c r="H19" s="198"/>
    </row>
    <row r="20" spans="1:8" ht="14.25" customHeight="1">
      <c r="A20" s="200" t="s">
        <v>522</v>
      </c>
      <c r="B20" s="206" t="s">
        <v>521</v>
      </c>
      <c r="C20" s="189"/>
      <c r="D20" s="188"/>
      <c r="E20" s="187"/>
      <c r="F20" s="187"/>
      <c r="G20" s="198"/>
      <c r="H20" s="198"/>
    </row>
    <row r="21" spans="1:8" ht="14.25" customHeight="1">
      <c r="A21" s="245" t="s">
        <v>520</v>
      </c>
      <c r="B21" s="206" t="s">
        <v>519</v>
      </c>
      <c r="C21" s="189"/>
      <c r="D21" s="188"/>
      <c r="E21" s="187"/>
      <c r="F21" s="187"/>
      <c r="G21" s="198"/>
      <c r="H21" s="198"/>
    </row>
    <row r="22" spans="1:8" ht="14.25" customHeight="1">
      <c r="A22" s="200" t="s">
        <v>518</v>
      </c>
      <c r="B22" s="201" t="s">
        <v>517</v>
      </c>
      <c r="C22" s="189"/>
      <c r="D22" s="188"/>
      <c r="E22" s="187"/>
      <c r="F22" s="187"/>
      <c r="G22" s="198"/>
      <c r="H22" s="198"/>
    </row>
    <row r="23" spans="1:8" ht="14.25" customHeight="1">
      <c r="A23" s="245" t="s">
        <v>516</v>
      </c>
      <c r="B23" s="201" t="s">
        <v>515</v>
      </c>
      <c r="C23" s="189"/>
      <c r="D23" s="188"/>
      <c r="E23" s="187"/>
      <c r="F23" s="187"/>
      <c r="G23" s="198"/>
      <c r="H23" s="198"/>
    </row>
    <row r="24" spans="1:8" ht="14.25" customHeight="1">
      <c r="A24" s="200" t="s">
        <v>514</v>
      </c>
      <c r="B24" s="201" t="s">
        <v>513</v>
      </c>
      <c r="C24" s="189"/>
      <c r="D24" s="188"/>
      <c r="E24" s="187"/>
      <c r="F24" s="187"/>
      <c r="G24" s="198"/>
      <c r="H24" s="198"/>
    </row>
    <row r="25" spans="1:8" ht="14.25" customHeight="1">
      <c r="A25" s="245" t="s">
        <v>512</v>
      </c>
      <c r="B25" s="201" t="s">
        <v>511</v>
      </c>
      <c r="C25" s="189"/>
      <c r="D25" s="188"/>
      <c r="E25" s="187"/>
      <c r="F25" s="187"/>
      <c r="G25" s="198"/>
      <c r="H25" s="198"/>
    </row>
    <row r="26" spans="1:8" ht="14.25" customHeight="1">
      <c r="A26" s="200" t="s">
        <v>510</v>
      </c>
      <c r="B26" s="202" t="s">
        <v>509</v>
      </c>
      <c r="C26" s="189"/>
      <c r="D26" s="188"/>
      <c r="E26" s="187"/>
      <c r="F26" s="187"/>
      <c r="G26" s="198"/>
      <c r="H26" s="198"/>
    </row>
    <row r="27" spans="1:8" ht="14.25" customHeight="1">
      <c r="A27" s="245" t="s">
        <v>508</v>
      </c>
      <c r="B27" s="224" t="s">
        <v>507</v>
      </c>
      <c r="C27" s="189"/>
      <c r="D27" s="188"/>
      <c r="E27" s="187"/>
      <c r="F27" s="187"/>
      <c r="G27" s="198"/>
      <c r="H27" s="198"/>
    </row>
    <row r="28" spans="1:8" ht="14.25" customHeight="1">
      <c r="A28" s="200" t="s">
        <v>506</v>
      </c>
      <c r="B28" s="224" t="s">
        <v>505</v>
      </c>
      <c r="C28" s="189"/>
      <c r="D28" s="188"/>
      <c r="E28" s="187"/>
      <c r="F28" s="187"/>
      <c r="G28" s="198"/>
      <c r="H28" s="198"/>
    </row>
    <row r="29" spans="1:8" ht="14.25" customHeight="1">
      <c r="A29" s="245" t="s">
        <v>504</v>
      </c>
      <c r="B29" s="224" t="s">
        <v>503</v>
      </c>
      <c r="C29" s="188"/>
      <c r="D29" s="188"/>
      <c r="E29" s="187"/>
      <c r="F29" s="187"/>
      <c r="G29" s="198"/>
      <c r="H29" s="198"/>
    </row>
    <row r="30" spans="1:8" ht="14.25" customHeight="1">
      <c r="A30" s="200" t="s">
        <v>502</v>
      </c>
      <c r="B30" s="224" t="s">
        <v>501</v>
      </c>
      <c r="C30" s="189"/>
      <c r="D30" s="188"/>
      <c r="E30" s="187"/>
      <c r="F30" s="187"/>
      <c r="G30" s="198"/>
      <c r="H30" s="198"/>
    </row>
    <row r="31" spans="1:8" ht="14.25" customHeight="1">
      <c r="A31" s="245" t="s">
        <v>500</v>
      </c>
      <c r="B31" s="224" t="s">
        <v>499</v>
      </c>
      <c r="C31" s="189"/>
      <c r="D31" s="188"/>
      <c r="E31" s="187"/>
      <c r="F31" s="187"/>
      <c r="G31" s="198"/>
      <c r="H31" s="198"/>
    </row>
    <row r="32" spans="1:8" ht="14.25" customHeight="1">
      <c r="A32" s="200" t="s">
        <v>498</v>
      </c>
      <c r="B32" s="224" t="s">
        <v>497</v>
      </c>
      <c r="C32" s="189"/>
      <c r="D32" s="188"/>
      <c r="E32" s="187"/>
      <c r="F32" s="187"/>
      <c r="G32" s="198"/>
      <c r="H32" s="198"/>
    </row>
    <row r="33" spans="1:9" ht="14.25" customHeight="1">
      <c r="A33" s="245" t="s">
        <v>496</v>
      </c>
      <c r="B33" s="224" t="s">
        <v>495</v>
      </c>
      <c r="C33" s="189"/>
      <c r="D33" s="188"/>
      <c r="E33" s="187"/>
      <c r="F33" s="187"/>
      <c r="G33" s="198"/>
      <c r="H33" s="198"/>
    </row>
    <row r="34" spans="1:9" ht="14.25" customHeight="1">
      <c r="A34" s="200" t="s">
        <v>494</v>
      </c>
      <c r="B34" s="224" t="s">
        <v>493</v>
      </c>
      <c r="C34" s="189"/>
      <c r="D34" s="188"/>
      <c r="E34" s="187"/>
      <c r="F34" s="187"/>
      <c r="G34" s="198"/>
      <c r="H34" s="198"/>
    </row>
    <row r="35" spans="1:9" ht="14.25" customHeight="1">
      <c r="A35" s="245" t="s">
        <v>492</v>
      </c>
      <c r="B35" s="229" t="s">
        <v>491</v>
      </c>
      <c r="C35" s="189"/>
      <c r="D35" s="188"/>
      <c r="E35" s="187"/>
      <c r="F35" s="187"/>
      <c r="G35" s="198"/>
      <c r="H35" s="198"/>
    </row>
    <row r="36" spans="1:9" ht="14.25" customHeight="1">
      <c r="A36" s="200" t="s">
        <v>490</v>
      </c>
      <c r="B36" s="206" t="s">
        <v>489</v>
      </c>
      <c r="C36" s="188" t="s">
        <v>708</v>
      </c>
      <c r="D36" s="188">
        <v>1</v>
      </c>
      <c r="E36" s="187">
        <v>15000</v>
      </c>
      <c r="F36" s="187">
        <v>15000</v>
      </c>
      <c r="G36" s="198" t="s">
        <v>269</v>
      </c>
      <c r="H36" s="198" t="s">
        <v>340</v>
      </c>
      <c r="I36" s="231"/>
    </row>
    <row r="37" spans="1:9" ht="14.25" customHeight="1">
      <c r="A37" s="245" t="s">
        <v>488</v>
      </c>
      <c r="B37" s="206" t="s">
        <v>487</v>
      </c>
      <c r="C37" s="189"/>
      <c r="D37" s="188"/>
      <c r="E37" s="187"/>
      <c r="F37" s="187"/>
      <c r="G37" s="198"/>
      <c r="H37" s="198"/>
    </row>
    <row r="38" spans="1:9" ht="14.25" customHeight="1">
      <c r="A38" s="200" t="s">
        <v>486</v>
      </c>
      <c r="B38" s="229" t="s">
        <v>485</v>
      </c>
      <c r="C38" s="189"/>
      <c r="D38" s="188"/>
      <c r="E38" s="187"/>
      <c r="F38" s="187"/>
      <c r="G38" s="198"/>
      <c r="H38" s="198"/>
    </row>
    <row r="39" spans="1:9" ht="14.25" customHeight="1">
      <c r="A39" s="245" t="s">
        <v>484</v>
      </c>
      <c r="B39" s="229" t="s">
        <v>483</v>
      </c>
      <c r="C39" s="188" t="s">
        <v>708</v>
      </c>
      <c r="D39" s="188">
        <v>1</v>
      </c>
      <c r="E39" s="187">
        <v>15000</v>
      </c>
      <c r="F39" s="187">
        <v>15000</v>
      </c>
      <c r="G39" s="198" t="s">
        <v>269</v>
      </c>
      <c r="H39" s="198" t="s">
        <v>340</v>
      </c>
      <c r="I39" s="231"/>
    </row>
    <row r="40" spans="1:9" ht="14.25" customHeight="1">
      <c r="A40" s="200" t="s">
        <v>482</v>
      </c>
      <c r="B40" s="229" t="s">
        <v>480</v>
      </c>
      <c r="C40" s="189"/>
      <c r="D40" s="188"/>
      <c r="E40" s="187"/>
      <c r="F40" s="187"/>
      <c r="G40" s="198"/>
      <c r="H40" s="198"/>
    </row>
    <row r="41" spans="1:9" ht="14.25" customHeight="1">
      <c r="A41" s="245" t="s">
        <v>481</v>
      </c>
      <c r="B41" s="246" t="s">
        <v>480</v>
      </c>
      <c r="C41" s="189"/>
      <c r="D41" s="188"/>
      <c r="E41" s="187"/>
      <c r="F41" s="187"/>
      <c r="G41" s="198"/>
      <c r="H41" s="198"/>
    </row>
    <row r="42" spans="1:9" ht="14.25" customHeight="1">
      <c r="A42" s="200" t="s">
        <v>479</v>
      </c>
      <c r="B42" s="224" t="s">
        <v>478</v>
      </c>
      <c r="C42" s="189"/>
      <c r="D42" s="188"/>
      <c r="E42" s="187"/>
      <c r="F42" s="187"/>
      <c r="G42" s="198"/>
      <c r="H42" s="186"/>
    </row>
    <row r="43" spans="1:9" ht="14.25" customHeight="1">
      <c r="A43" s="245" t="s">
        <v>477</v>
      </c>
      <c r="B43" s="224" t="s">
        <v>476</v>
      </c>
      <c r="C43" s="189"/>
      <c r="D43" s="188"/>
      <c r="E43" s="187"/>
      <c r="F43" s="187"/>
      <c r="G43" s="198"/>
      <c r="H43" s="198"/>
    </row>
    <row r="44" spans="1:9" ht="14.25" customHeight="1">
      <c r="A44" s="200" t="s">
        <v>475</v>
      </c>
      <c r="B44" s="224" t="s">
        <v>474</v>
      </c>
      <c r="C44" s="189"/>
      <c r="D44" s="188"/>
      <c r="E44" s="187"/>
      <c r="F44" s="187"/>
      <c r="G44" s="198"/>
      <c r="H44" s="198"/>
    </row>
    <row r="45" spans="1:9" ht="14.25" customHeight="1">
      <c r="A45" s="245" t="s">
        <v>473</v>
      </c>
      <c r="B45" s="224" t="s">
        <v>472</v>
      </c>
      <c r="C45" s="189"/>
      <c r="D45" s="188"/>
      <c r="E45" s="187"/>
      <c r="F45" s="187"/>
      <c r="G45" s="198"/>
      <c r="H45" s="198"/>
    </row>
    <row r="46" spans="1:9" ht="14.25" customHeight="1">
      <c r="A46" s="200" t="s">
        <v>471</v>
      </c>
      <c r="B46" s="224" t="s">
        <v>470</v>
      </c>
      <c r="C46" s="189"/>
      <c r="D46" s="188"/>
      <c r="E46" s="187"/>
      <c r="F46" s="187"/>
      <c r="G46" s="198"/>
      <c r="H46" s="198"/>
    </row>
    <row r="47" spans="1:9" ht="14.25" customHeight="1">
      <c r="A47" s="245" t="s">
        <v>469</v>
      </c>
      <c r="B47" s="224" t="s">
        <v>468</v>
      </c>
      <c r="C47" s="189"/>
      <c r="D47" s="188"/>
      <c r="E47" s="187"/>
      <c r="F47" s="187"/>
      <c r="G47" s="198"/>
      <c r="H47" s="198"/>
    </row>
    <row r="48" spans="1:9" ht="14.25" customHeight="1">
      <c r="A48" s="200" t="s">
        <v>467</v>
      </c>
      <c r="B48" s="224" t="s">
        <v>466</v>
      </c>
      <c r="C48" s="189"/>
      <c r="D48" s="188"/>
      <c r="E48" s="187"/>
      <c r="F48" s="187"/>
      <c r="G48" s="198"/>
      <c r="H48" s="198"/>
    </row>
    <row r="49" spans="1:9" ht="14.25" customHeight="1">
      <c r="A49" s="244" t="s">
        <v>465</v>
      </c>
      <c r="B49" s="221" t="s">
        <v>727</v>
      </c>
      <c r="C49" s="195" t="s">
        <v>348</v>
      </c>
      <c r="D49" s="194">
        <v>1</v>
      </c>
      <c r="E49" s="193">
        <v>6023.6</v>
      </c>
      <c r="F49" s="193">
        <v>5200</v>
      </c>
      <c r="G49" s="198" t="s">
        <v>341</v>
      </c>
      <c r="H49" s="192" t="s">
        <v>340</v>
      </c>
    </row>
    <row r="50" spans="1:9" ht="14.25" customHeight="1">
      <c r="A50" s="191" t="s">
        <v>464</v>
      </c>
      <c r="B50" s="236" t="s">
        <v>421</v>
      </c>
      <c r="C50" s="189" t="s">
        <v>348</v>
      </c>
      <c r="D50" s="188">
        <v>1</v>
      </c>
      <c r="E50" s="187">
        <v>4543.28</v>
      </c>
      <c r="F50" s="187">
        <v>3543.28</v>
      </c>
      <c r="G50" s="198" t="s">
        <v>341</v>
      </c>
      <c r="H50" s="237" t="s">
        <v>340</v>
      </c>
    </row>
    <row r="51" spans="1:9" ht="14.25" customHeight="1">
      <c r="A51" s="191"/>
      <c r="B51" s="219"/>
      <c r="C51" s="189"/>
      <c r="D51" s="188"/>
      <c r="E51" s="187"/>
      <c r="F51" s="187"/>
      <c r="G51" s="198"/>
      <c r="H51" s="186"/>
    </row>
    <row r="52" spans="1:9" ht="14.25" customHeight="1">
      <c r="A52" s="191"/>
      <c r="B52" s="219"/>
      <c r="C52" s="189"/>
      <c r="D52" s="188"/>
      <c r="E52" s="187"/>
      <c r="F52" s="187"/>
      <c r="G52" s="186"/>
      <c r="H52" s="186"/>
    </row>
    <row r="53" spans="1:9" ht="14.25" customHeight="1">
      <c r="A53" s="191"/>
      <c r="B53" s="219"/>
      <c r="C53" s="189"/>
      <c r="D53" s="188"/>
      <c r="E53" s="187"/>
      <c r="F53" s="187"/>
      <c r="G53" s="186"/>
      <c r="H53" s="186"/>
    </row>
    <row r="54" spans="1:9" s="243" customFormat="1" ht="7.5" customHeight="1"/>
    <row r="55" spans="1:9" ht="14.25" customHeight="1">
      <c r="A55" s="591" t="s">
        <v>463</v>
      </c>
      <c r="B55" s="591"/>
      <c r="C55" s="591"/>
      <c r="D55" s="591"/>
      <c r="E55" s="591"/>
      <c r="F55" s="591"/>
      <c r="G55" s="597"/>
      <c r="H55" s="591"/>
    </row>
    <row r="56" spans="1:9" ht="14.25" customHeight="1">
      <c r="A56" s="241" t="s">
        <v>462</v>
      </c>
      <c r="B56" s="224" t="s">
        <v>411</v>
      </c>
      <c r="C56" s="189"/>
      <c r="D56" s="188"/>
      <c r="E56" s="187"/>
      <c r="F56" s="238"/>
      <c r="G56" s="500"/>
      <c r="H56" s="237"/>
    </row>
    <row r="57" spans="1:9" ht="14.25" customHeight="1">
      <c r="A57" s="241" t="s">
        <v>461</v>
      </c>
      <c r="B57" s="224" t="s">
        <v>460</v>
      </c>
      <c r="C57" s="189"/>
      <c r="D57" s="188"/>
      <c r="E57" s="187"/>
      <c r="F57" s="187"/>
      <c r="G57" s="198"/>
      <c r="H57" s="186"/>
    </row>
    <row r="58" spans="1:9" ht="14.25" customHeight="1">
      <c r="A58" s="241" t="s">
        <v>459</v>
      </c>
      <c r="B58" s="224" t="s">
        <v>458</v>
      </c>
      <c r="C58" s="189"/>
      <c r="D58" s="188"/>
      <c r="E58" s="187"/>
      <c r="F58" s="187"/>
      <c r="G58" s="198"/>
      <c r="H58" s="186"/>
    </row>
    <row r="59" spans="1:9" ht="14.25" customHeight="1">
      <c r="A59" s="241" t="s">
        <v>457</v>
      </c>
      <c r="B59" s="224" t="s">
        <v>456</v>
      </c>
      <c r="C59" s="189" t="s">
        <v>438</v>
      </c>
      <c r="D59" s="235">
        <v>2</v>
      </c>
      <c r="E59" s="187">
        <v>3023.94</v>
      </c>
      <c r="F59" s="187">
        <v>3023.94</v>
      </c>
      <c r="G59" s="198" t="s">
        <v>341</v>
      </c>
      <c r="H59" s="186" t="s">
        <v>340</v>
      </c>
      <c r="I59" s="231"/>
    </row>
    <row r="60" spans="1:9" ht="14.25" customHeight="1">
      <c r="A60" s="241" t="s">
        <v>455</v>
      </c>
      <c r="B60" s="224" t="s">
        <v>454</v>
      </c>
      <c r="C60" s="189"/>
      <c r="D60" s="235"/>
      <c r="E60" s="187"/>
      <c r="F60" s="187"/>
      <c r="G60" s="198"/>
      <c r="H60" s="186"/>
    </row>
    <row r="61" spans="1:9" ht="14.25" customHeight="1">
      <c r="A61" s="241" t="s">
        <v>453</v>
      </c>
      <c r="B61" s="224" t="s">
        <v>452</v>
      </c>
      <c r="C61" s="189"/>
      <c r="D61" s="235"/>
      <c r="E61" s="187"/>
      <c r="F61" s="187"/>
      <c r="G61" s="198"/>
      <c r="H61" s="186"/>
    </row>
    <row r="62" spans="1:9" ht="14.25" customHeight="1">
      <c r="A62" s="241" t="s">
        <v>451</v>
      </c>
      <c r="B62" s="224" t="s">
        <v>450</v>
      </c>
      <c r="C62" s="189"/>
      <c r="D62" s="235"/>
      <c r="E62" s="187"/>
      <c r="F62" s="187"/>
      <c r="G62" s="198"/>
      <c r="H62" s="186"/>
    </row>
    <row r="63" spans="1:9" ht="14.25" customHeight="1">
      <c r="A63" s="241" t="s">
        <v>449</v>
      </c>
      <c r="B63" s="224" t="s">
        <v>448</v>
      </c>
      <c r="C63" s="235" t="s">
        <v>447</v>
      </c>
      <c r="D63" s="242">
        <v>7</v>
      </c>
      <c r="E63" s="187">
        <v>3350.23</v>
      </c>
      <c r="F63" s="187">
        <v>3046.63</v>
      </c>
      <c r="G63" s="198" t="s">
        <v>341</v>
      </c>
      <c r="H63" s="186" t="s">
        <v>340</v>
      </c>
    </row>
    <row r="64" spans="1:9" ht="14.25" customHeight="1">
      <c r="A64" s="241" t="s">
        <v>446</v>
      </c>
      <c r="B64" s="224" t="s">
        <v>445</v>
      </c>
      <c r="C64" s="189"/>
      <c r="D64" s="235"/>
      <c r="E64" s="187"/>
      <c r="F64" s="187"/>
      <c r="G64" s="198"/>
      <c r="H64" s="186"/>
    </row>
    <row r="65" spans="1:9" ht="14.25" customHeight="1">
      <c r="A65" s="241" t="s">
        <v>444</v>
      </c>
      <c r="B65" s="224" t="s">
        <v>443</v>
      </c>
      <c r="C65" s="189"/>
      <c r="D65" s="235"/>
      <c r="E65" s="187"/>
      <c r="F65" s="187"/>
      <c r="G65" s="198"/>
      <c r="H65" s="186"/>
    </row>
    <row r="66" spans="1:9" ht="14.25" customHeight="1">
      <c r="A66" s="241" t="s">
        <v>442</v>
      </c>
      <c r="B66" s="224" t="s">
        <v>441</v>
      </c>
      <c r="C66" s="189"/>
      <c r="D66" s="235"/>
      <c r="E66" s="187"/>
      <c r="F66" s="187"/>
      <c r="G66" s="198"/>
      <c r="H66" s="186"/>
    </row>
    <row r="67" spans="1:9" ht="14.25" customHeight="1">
      <c r="A67" s="241" t="s">
        <v>440</v>
      </c>
      <c r="B67" s="224" t="s">
        <v>439</v>
      </c>
      <c r="C67" s="189" t="s">
        <v>706</v>
      </c>
      <c r="D67" s="235">
        <v>1</v>
      </c>
      <c r="E67" s="187">
        <v>5406.05</v>
      </c>
      <c r="F67" s="187">
        <v>4179.93</v>
      </c>
      <c r="G67" s="198" t="s">
        <v>341</v>
      </c>
      <c r="H67" s="186" t="s">
        <v>340</v>
      </c>
      <c r="I67" s="231"/>
    </row>
    <row r="68" spans="1:9" ht="14.25" customHeight="1">
      <c r="A68" s="241" t="s">
        <v>437</v>
      </c>
      <c r="B68" s="224" t="s">
        <v>436</v>
      </c>
      <c r="C68" s="189"/>
      <c r="D68" s="235"/>
      <c r="E68" s="187"/>
      <c r="F68" s="187"/>
      <c r="G68" s="198"/>
      <c r="H68" s="186"/>
    </row>
    <row r="69" spans="1:9" ht="14.25" customHeight="1">
      <c r="A69" s="241" t="s">
        <v>435</v>
      </c>
      <c r="B69" s="224" t="s">
        <v>434</v>
      </c>
      <c r="C69" s="189"/>
      <c r="D69" s="235"/>
      <c r="E69" s="187"/>
      <c r="F69" s="187"/>
      <c r="G69" s="198"/>
      <c r="H69" s="186"/>
    </row>
    <row r="70" spans="1:9" ht="14.25" customHeight="1">
      <c r="A70" s="241" t="s">
        <v>433</v>
      </c>
      <c r="B70" s="224" t="s">
        <v>322</v>
      </c>
      <c r="C70" s="189" t="s">
        <v>348</v>
      </c>
      <c r="D70" s="235">
        <v>1</v>
      </c>
      <c r="E70" s="187">
        <v>4193.9399999999996</v>
      </c>
      <c r="F70" s="187">
        <v>3536.67</v>
      </c>
      <c r="G70" s="198" t="s">
        <v>341</v>
      </c>
      <c r="H70" s="186" t="s">
        <v>340</v>
      </c>
      <c r="I70" s="231"/>
    </row>
    <row r="71" spans="1:9" ht="14.25" customHeight="1">
      <c r="A71" s="241" t="s">
        <v>432</v>
      </c>
      <c r="B71" s="224" t="s">
        <v>431</v>
      </c>
      <c r="C71" s="189"/>
      <c r="D71" s="235"/>
      <c r="E71" s="187"/>
      <c r="F71" s="187"/>
      <c r="G71" s="198"/>
      <c r="H71" s="186"/>
    </row>
    <row r="72" spans="1:9" ht="14.25" customHeight="1">
      <c r="A72" s="240" t="s">
        <v>430</v>
      </c>
      <c r="B72" s="221" t="s">
        <v>429</v>
      </c>
      <c r="C72" s="195"/>
      <c r="D72" s="239"/>
      <c r="E72" s="193"/>
      <c r="F72" s="193"/>
      <c r="G72" s="192"/>
      <c r="H72" s="220"/>
    </row>
    <row r="73" spans="1:9" ht="14.25" customHeight="1">
      <c r="A73" s="191" t="s">
        <v>428</v>
      </c>
      <c r="B73" s="236" t="s">
        <v>427</v>
      </c>
      <c r="C73" s="189" t="s">
        <v>719</v>
      </c>
      <c r="D73" s="235">
        <v>2</v>
      </c>
      <c r="E73" s="187">
        <v>2902.21</v>
      </c>
      <c r="F73" s="238">
        <v>2598.61</v>
      </c>
      <c r="G73" s="186" t="s">
        <v>341</v>
      </c>
      <c r="H73" s="186" t="s">
        <v>340</v>
      </c>
    </row>
    <row r="74" spans="1:9" ht="14.25" customHeight="1">
      <c r="A74" s="191" t="s">
        <v>426</v>
      </c>
      <c r="B74" s="236" t="s">
        <v>425</v>
      </c>
      <c r="C74" s="189"/>
      <c r="D74" s="235"/>
      <c r="E74" s="187"/>
      <c r="F74" s="187"/>
      <c r="G74" s="198"/>
      <c r="H74" s="186"/>
    </row>
    <row r="75" spans="1:9" ht="14.25" customHeight="1">
      <c r="A75" s="191" t="s">
        <v>424</v>
      </c>
      <c r="B75" s="236" t="s">
        <v>423</v>
      </c>
      <c r="C75" s="189"/>
      <c r="D75" s="235"/>
      <c r="E75" s="187"/>
      <c r="F75" s="187"/>
      <c r="G75" s="198"/>
      <c r="H75" s="186"/>
    </row>
    <row r="76" spans="1:9" ht="14.25" customHeight="1">
      <c r="A76" s="191" t="s">
        <v>422</v>
      </c>
      <c r="B76" s="236" t="s">
        <v>421</v>
      </c>
      <c r="C76" s="189"/>
      <c r="D76" s="235"/>
      <c r="E76" s="187"/>
      <c r="F76" s="187"/>
      <c r="G76" s="198"/>
      <c r="H76" s="186"/>
    </row>
    <row r="77" spans="1:9" ht="14.25" customHeight="1">
      <c r="A77" s="191" t="s">
        <v>693</v>
      </c>
      <c r="B77" s="219" t="s">
        <v>692</v>
      </c>
      <c r="C77" s="189" t="s">
        <v>348</v>
      </c>
      <c r="D77" s="188">
        <v>1</v>
      </c>
      <c r="E77" s="187">
        <v>4519.34</v>
      </c>
      <c r="F77" s="187">
        <v>4519.34</v>
      </c>
      <c r="G77" s="198" t="s">
        <v>341</v>
      </c>
      <c r="H77" s="186" t="s">
        <v>340</v>
      </c>
    </row>
    <row r="78" spans="1:9" ht="8.25" customHeight="1">
      <c r="B78" s="234"/>
      <c r="C78" s="233"/>
      <c r="D78" s="233"/>
      <c r="E78" s="233"/>
      <c r="F78" s="233"/>
      <c r="G78" s="233"/>
    </row>
    <row r="79" spans="1:9" ht="14.25" customHeight="1">
      <c r="A79" s="591" t="s">
        <v>420</v>
      </c>
      <c r="B79" s="591"/>
      <c r="C79" s="591"/>
      <c r="D79" s="591"/>
      <c r="E79" s="591"/>
      <c r="F79" s="591"/>
      <c r="G79" s="591"/>
      <c r="H79" s="591"/>
    </row>
    <row r="80" spans="1:9" ht="14.25" customHeight="1">
      <c r="A80" s="200" t="s">
        <v>419</v>
      </c>
      <c r="B80" s="230" t="s">
        <v>418</v>
      </c>
      <c r="C80" s="189"/>
      <c r="D80" s="188"/>
      <c r="E80" s="187"/>
      <c r="F80" s="187"/>
      <c r="G80" s="198"/>
      <c r="H80" s="186"/>
    </row>
    <row r="81" spans="1:9" ht="14.25" customHeight="1">
      <c r="A81" s="200" t="s">
        <v>417</v>
      </c>
      <c r="B81" s="230" t="s">
        <v>416</v>
      </c>
      <c r="C81" s="189" t="s">
        <v>348</v>
      </c>
      <c r="D81" s="232">
        <v>1</v>
      </c>
      <c r="E81" s="187">
        <v>2167.83</v>
      </c>
      <c r="F81" s="187">
        <v>2167.83</v>
      </c>
      <c r="G81" s="198" t="s">
        <v>341</v>
      </c>
      <c r="H81" s="186" t="s">
        <v>340</v>
      </c>
    </row>
    <row r="82" spans="1:9" ht="14.25" customHeight="1">
      <c r="A82" s="200" t="s">
        <v>415</v>
      </c>
      <c r="B82" s="230" t="s">
        <v>414</v>
      </c>
      <c r="C82" s="189"/>
      <c r="D82" s="188"/>
      <c r="E82" s="187"/>
      <c r="F82" s="187"/>
      <c r="G82" s="198"/>
      <c r="H82" s="186"/>
    </row>
    <row r="83" spans="1:9" ht="14.25" customHeight="1">
      <c r="A83" s="200" t="s">
        <v>413</v>
      </c>
      <c r="B83" s="230" t="s">
        <v>709</v>
      </c>
      <c r="C83" s="189" t="s">
        <v>348</v>
      </c>
      <c r="D83" s="232">
        <v>1</v>
      </c>
      <c r="E83" s="187">
        <v>2582.48</v>
      </c>
      <c r="F83" s="187">
        <v>2582.48</v>
      </c>
      <c r="G83" s="198" t="s">
        <v>341</v>
      </c>
      <c r="H83" s="186" t="s">
        <v>340</v>
      </c>
      <c r="I83" s="231"/>
    </row>
    <row r="84" spans="1:9" ht="14.25" customHeight="1">
      <c r="A84" s="200"/>
      <c r="B84" s="230" t="s">
        <v>710</v>
      </c>
      <c r="C84" s="189"/>
      <c r="D84" s="232"/>
      <c r="E84" s="187"/>
      <c r="F84" s="187"/>
      <c r="G84" s="198"/>
      <c r="H84" s="186"/>
      <c r="I84" s="231"/>
    </row>
    <row r="85" spans="1:9" ht="14.25" customHeight="1">
      <c r="A85" s="200" t="s">
        <v>412</v>
      </c>
      <c r="B85" s="230" t="s">
        <v>411</v>
      </c>
      <c r="C85" s="189"/>
      <c r="D85" s="188"/>
      <c r="E85" s="187"/>
      <c r="F85" s="187"/>
      <c r="G85" s="198"/>
      <c r="H85" s="186"/>
    </row>
    <row r="86" spans="1:9" ht="14.25" customHeight="1">
      <c r="A86" s="200" t="s">
        <v>410</v>
      </c>
      <c r="B86" s="230" t="s">
        <v>409</v>
      </c>
      <c r="C86" s="189"/>
      <c r="D86" s="188"/>
      <c r="E86" s="187"/>
      <c r="F86" s="187"/>
      <c r="G86" s="198"/>
      <c r="H86" s="186"/>
    </row>
    <row r="87" spans="1:9" ht="14.25" customHeight="1">
      <c r="A87" s="200" t="s">
        <v>408</v>
      </c>
      <c r="B87" s="230" t="s">
        <v>407</v>
      </c>
      <c r="C87" s="189" t="s">
        <v>348</v>
      </c>
      <c r="D87" s="188">
        <v>5</v>
      </c>
      <c r="E87" s="187">
        <v>1882.32</v>
      </c>
      <c r="F87" s="187">
        <v>1578.72</v>
      </c>
      <c r="G87" s="198" t="s">
        <v>341</v>
      </c>
      <c r="H87" s="186" t="s">
        <v>340</v>
      </c>
      <c r="I87" s="231"/>
    </row>
    <row r="88" spans="1:9" ht="14.25" customHeight="1">
      <c r="A88" s="200" t="s">
        <v>406</v>
      </c>
      <c r="B88" s="229" t="s">
        <v>331</v>
      </c>
      <c r="C88" s="189" t="s">
        <v>348</v>
      </c>
      <c r="D88" s="188">
        <v>1</v>
      </c>
      <c r="E88" s="187">
        <v>1595.97</v>
      </c>
      <c r="F88" s="187">
        <v>1595.97</v>
      </c>
      <c r="G88" s="198" t="s">
        <v>341</v>
      </c>
      <c r="H88" s="186" t="s">
        <v>340</v>
      </c>
    </row>
    <row r="89" spans="1:9" ht="14.25" customHeight="1">
      <c r="A89" s="200" t="s">
        <v>405</v>
      </c>
      <c r="B89" s="229" t="s">
        <v>404</v>
      </c>
      <c r="C89" s="189"/>
      <c r="D89" s="188"/>
      <c r="E89" s="187"/>
      <c r="F89" s="187"/>
      <c r="G89" s="198"/>
      <c r="H89" s="186"/>
    </row>
    <row r="90" spans="1:9" ht="14.25" customHeight="1">
      <c r="A90" s="200" t="s">
        <v>403</v>
      </c>
      <c r="B90" s="229" t="s">
        <v>402</v>
      </c>
      <c r="C90" s="189"/>
      <c r="D90" s="188"/>
      <c r="E90" s="187"/>
      <c r="F90" s="187"/>
      <c r="G90" s="198"/>
      <c r="H90" s="186"/>
    </row>
    <row r="91" spans="1:9" ht="14.25" customHeight="1">
      <c r="A91" s="200" t="s">
        <v>401</v>
      </c>
      <c r="B91" s="229" t="s">
        <v>400</v>
      </c>
      <c r="C91" s="189" t="s">
        <v>348</v>
      </c>
      <c r="D91" s="188">
        <v>4</v>
      </c>
      <c r="E91" s="187">
        <v>1595.97</v>
      </c>
      <c r="F91" s="187">
        <v>1595.97</v>
      </c>
      <c r="G91" s="198" t="s">
        <v>341</v>
      </c>
      <c r="H91" s="186" t="s">
        <v>340</v>
      </c>
      <c r="I91" s="231"/>
    </row>
    <row r="92" spans="1:9" ht="14.25" customHeight="1">
      <c r="A92" s="200" t="s">
        <v>399</v>
      </c>
      <c r="B92" s="229" t="s">
        <v>398</v>
      </c>
      <c r="C92" s="189"/>
      <c r="D92" s="188"/>
      <c r="E92" s="187"/>
      <c r="F92" s="187"/>
      <c r="G92" s="198"/>
      <c r="H92" s="186"/>
    </row>
    <row r="93" spans="1:9" ht="14.25" customHeight="1">
      <c r="A93" s="200" t="s">
        <v>397</v>
      </c>
      <c r="B93" s="229" t="s">
        <v>396</v>
      </c>
      <c r="C93" s="189"/>
      <c r="D93" s="188"/>
      <c r="E93" s="187"/>
      <c r="F93" s="187"/>
      <c r="G93" s="198"/>
      <c r="H93" s="186"/>
    </row>
    <row r="94" spans="1:9" ht="14.25" customHeight="1">
      <c r="A94" s="200" t="s">
        <v>395</v>
      </c>
      <c r="B94" s="229" t="s">
        <v>394</v>
      </c>
      <c r="C94" s="189"/>
      <c r="D94" s="188"/>
      <c r="E94" s="187"/>
      <c r="F94" s="187"/>
      <c r="G94" s="198"/>
      <c r="H94" s="186"/>
    </row>
    <row r="95" spans="1:9" ht="14.25" customHeight="1">
      <c r="A95" s="200" t="s">
        <v>393</v>
      </c>
      <c r="B95" s="229" t="s">
        <v>392</v>
      </c>
      <c r="C95" s="189" t="s">
        <v>348</v>
      </c>
      <c r="D95" s="188">
        <v>1</v>
      </c>
      <c r="E95" s="187">
        <v>2431.56</v>
      </c>
      <c r="F95" s="187">
        <v>2127.96</v>
      </c>
      <c r="G95" s="198" t="s">
        <v>341</v>
      </c>
      <c r="H95" s="186" t="s">
        <v>340</v>
      </c>
    </row>
    <row r="96" spans="1:9" ht="14.25" customHeight="1">
      <c r="A96" s="200" t="s">
        <v>391</v>
      </c>
      <c r="B96" s="229" t="s">
        <v>390</v>
      </c>
      <c r="C96" s="189" t="s">
        <v>348</v>
      </c>
      <c r="D96" s="188">
        <v>4</v>
      </c>
      <c r="E96" s="187">
        <v>1882.32</v>
      </c>
      <c r="F96" s="187">
        <v>1578.72</v>
      </c>
      <c r="G96" s="198" t="s">
        <v>341</v>
      </c>
      <c r="H96" s="186" t="s">
        <v>340</v>
      </c>
    </row>
    <row r="97" spans="1:9" ht="14.25" customHeight="1">
      <c r="A97" s="200" t="s">
        <v>389</v>
      </c>
      <c r="B97" s="229" t="s">
        <v>388</v>
      </c>
      <c r="C97" s="189" t="s">
        <v>348</v>
      </c>
      <c r="D97" s="188">
        <v>2</v>
      </c>
      <c r="E97" s="187">
        <v>1887.95</v>
      </c>
      <c r="F97" s="187">
        <v>1584.35</v>
      </c>
      <c r="G97" s="198" t="s">
        <v>341</v>
      </c>
      <c r="H97" s="186" t="s">
        <v>340</v>
      </c>
    </row>
    <row r="98" spans="1:9" ht="14.25" customHeight="1">
      <c r="A98" s="200" t="s">
        <v>387</v>
      </c>
      <c r="B98" s="229" t="s">
        <v>386</v>
      </c>
      <c r="C98" s="189"/>
      <c r="D98" s="188"/>
      <c r="E98" s="187"/>
      <c r="F98" s="187"/>
      <c r="G98" s="198"/>
      <c r="H98" s="186"/>
    </row>
    <row r="99" spans="1:9" ht="14.25" customHeight="1">
      <c r="A99" s="200" t="s">
        <v>385</v>
      </c>
      <c r="B99" s="229" t="s">
        <v>384</v>
      </c>
      <c r="C99" s="189"/>
      <c r="D99" s="188"/>
      <c r="E99" s="187"/>
      <c r="F99" s="187"/>
      <c r="G99" s="198"/>
      <c r="H99" s="186"/>
    </row>
    <row r="100" spans="1:9" ht="14.25" customHeight="1">
      <c r="A100" s="200" t="s">
        <v>383</v>
      </c>
      <c r="B100" s="229" t="s">
        <v>382</v>
      </c>
      <c r="C100" s="189"/>
      <c r="D100" s="188"/>
      <c r="E100" s="187"/>
      <c r="F100" s="187"/>
      <c r="G100" s="198"/>
      <c r="H100" s="186"/>
    </row>
    <row r="101" spans="1:9" ht="14.25" customHeight="1">
      <c r="A101" s="200" t="s">
        <v>381</v>
      </c>
      <c r="B101" s="229" t="s">
        <v>380</v>
      </c>
      <c r="C101" s="189"/>
      <c r="D101" s="188"/>
      <c r="E101" s="187"/>
      <c r="F101" s="187"/>
      <c r="G101" s="198"/>
      <c r="H101" s="186"/>
    </row>
    <row r="102" spans="1:9" ht="14.25" customHeight="1">
      <c r="A102" s="200" t="s">
        <v>379</v>
      </c>
      <c r="B102" s="229" t="s">
        <v>378</v>
      </c>
      <c r="C102" s="189"/>
      <c r="D102" s="188"/>
      <c r="E102" s="187"/>
      <c r="F102" s="187"/>
      <c r="G102" s="198"/>
      <c r="H102" s="186"/>
    </row>
    <row r="103" spans="1:9" ht="14.25" customHeight="1">
      <c r="A103" s="200" t="s">
        <v>377</v>
      </c>
      <c r="B103" s="229" t="s">
        <v>376</v>
      </c>
      <c r="C103" s="189"/>
      <c r="D103" s="188"/>
      <c r="E103" s="187"/>
      <c r="F103" s="187"/>
      <c r="G103" s="198"/>
      <c r="H103" s="186"/>
    </row>
    <row r="104" spans="1:9" ht="14.25" customHeight="1">
      <c r="A104" s="200" t="s">
        <v>375</v>
      </c>
      <c r="B104" s="229" t="s">
        <v>374</v>
      </c>
      <c r="C104" s="189" t="s">
        <v>348</v>
      </c>
      <c r="D104" s="188">
        <v>2</v>
      </c>
      <c r="E104" s="187">
        <v>1882.32</v>
      </c>
      <c r="F104" s="187">
        <v>1578.72</v>
      </c>
      <c r="G104" s="198" t="s">
        <v>341</v>
      </c>
      <c r="H104" s="186" t="s">
        <v>340</v>
      </c>
    </row>
    <row r="105" spans="1:9" ht="14.25" customHeight="1">
      <c r="A105" s="200" t="s">
        <v>373</v>
      </c>
      <c r="B105" s="229" t="s">
        <v>372</v>
      </c>
      <c r="C105" s="189" t="s">
        <v>348</v>
      </c>
      <c r="D105" s="188">
        <v>1</v>
      </c>
      <c r="E105" s="187">
        <v>2165.56</v>
      </c>
      <c r="F105" s="187">
        <v>1861.96</v>
      </c>
      <c r="G105" s="198" t="s">
        <v>341</v>
      </c>
      <c r="H105" s="186" t="s">
        <v>340</v>
      </c>
    </row>
    <row r="106" spans="1:9" ht="14.25" customHeight="1">
      <c r="A106" s="200" t="s">
        <v>371</v>
      </c>
      <c r="B106" s="229" t="s">
        <v>370</v>
      </c>
      <c r="C106" s="189"/>
      <c r="D106" s="188"/>
      <c r="E106" s="187"/>
      <c r="F106" s="187"/>
      <c r="G106" s="198"/>
      <c r="H106" s="186"/>
    </row>
    <row r="107" spans="1:9" ht="14.25" customHeight="1">
      <c r="A107" s="200" t="s">
        <v>369</v>
      </c>
      <c r="B107" s="229" t="s">
        <v>368</v>
      </c>
      <c r="C107" s="189" t="s">
        <v>348</v>
      </c>
      <c r="D107" s="188">
        <v>4</v>
      </c>
      <c r="E107" s="187">
        <v>1882.32</v>
      </c>
      <c r="F107" s="187">
        <v>1578.72</v>
      </c>
      <c r="G107" s="198" t="s">
        <v>341</v>
      </c>
      <c r="H107" s="186" t="s">
        <v>340</v>
      </c>
      <c r="I107" s="231"/>
    </row>
    <row r="108" spans="1:9" ht="14.25" customHeight="1">
      <c r="A108" s="200" t="s">
        <v>367</v>
      </c>
      <c r="B108" s="229" t="s">
        <v>366</v>
      </c>
      <c r="C108" s="189" t="s">
        <v>348</v>
      </c>
      <c r="D108" s="188">
        <v>4</v>
      </c>
      <c r="E108" s="187">
        <v>1578.72</v>
      </c>
      <c r="F108" s="187">
        <v>1578.72</v>
      </c>
      <c r="G108" s="198" t="s">
        <v>341</v>
      </c>
      <c r="H108" s="186" t="s">
        <v>340</v>
      </c>
    </row>
    <row r="109" spans="1:9" ht="14.25" customHeight="1">
      <c r="A109" s="200" t="s">
        <v>365</v>
      </c>
      <c r="B109" s="229" t="s">
        <v>364</v>
      </c>
      <c r="C109" s="189"/>
      <c r="D109" s="188"/>
      <c r="E109" s="187"/>
      <c r="F109" s="187"/>
      <c r="G109" s="198"/>
      <c r="H109" s="186"/>
    </row>
    <row r="110" spans="1:9" ht="14.25" customHeight="1">
      <c r="A110" s="200" t="s">
        <v>363</v>
      </c>
      <c r="B110" s="229" t="s">
        <v>362</v>
      </c>
      <c r="C110" s="189"/>
      <c r="D110" s="188"/>
      <c r="E110" s="187"/>
      <c r="F110" s="187"/>
      <c r="G110" s="198"/>
      <c r="H110" s="186"/>
    </row>
    <row r="111" spans="1:9" ht="14.25" customHeight="1">
      <c r="A111" s="200" t="s">
        <v>361</v>
      </c>
      <c r="B111" s="229" t="s">
        <v>360</v>
      </c>
      <c r="C111" s="189"/>
      <c r="D111" s="188"/>
      <c r="E111" s="187"/>
      <c r="F111" s="187"/>
      <c r="G111" s="198"/>
      <c r="H111" s="186"/>
    </row>
    <row r="112" spans="1:9" ht="14.25" customHeight="1">
      <c r="A112" s="200" t="s">
        <v>359</v>
      </c>
      <c r="B112" s="229" t="s">
        <v>358</v>
      </c>
      <c r="C112" s="189"/>
      <c r="D112" s="188"/>
      <c r="E112" s="187"/>
      <c r="F112" s="187"/>
      <c r="G112" s="198"/>
      <c r="H112" s="186"/>
    </row>
    <row r="113" spans="1:9" ht="14.25" customHeight="1">
      <c r="A113" s="200" t="s">
        <v>357</v>
      </c>
      <c r="B113" s="229" t="s">
        <v>356</v>
      </c>
      <c r="C113" s="189" t="s">
        <v>355</v>
      </c>
      <c r="D113" s="188">
        <v>20</v>
      </c>
      <c r="E113" s="187">
        <v>1821.6</v>
      </c>
      <c r="F113" s="187">
        <v>1518</v>
      </c>
      <c r="G113" s="198" t="s">
        <v>341</v>
      </c>
      <c r="H113" s="186" t="s">
        <v>340</v>
      </c>
    </row>
    <row r="114" spans="1:9" ht="14.25" customHeight="1">
      <c r="A114" s="200" t="s">
        <v>354</v>
      </c>
      <c r="B114" s="229" t="s">
        <v>353</v>
      </c>
      <c r="C114" s="189"/>
      <c r="D114" s="188"/>
      <c r="E114" s="187"/>
      <c r="F114" s="187"/>
      <c r="G114" s="198"/>
      <c r="H114" s="186"/>
    </row>
    <row r="115" spans="1:9" ht="14.25" customHeight="1">
      <c r="A115" s="200" t="s">
        <v>352</v>
      </c>
      <c r="B115" s="229" t="s">
        <v>351</v>
      </c>
      <c r="C115" s="189"/>
      <c r="D115" s="188"/>
      <c r="E115" s="187"/>
      <c r="F115" s="187"/>
      <c r="G115" s="198"/>
      <c r="H115" s="186"/>
    </row>
    <row r="116" spans="1:9" ht="14.25" customHeight="1">
      <c r="A116" s="200" t="s">
        <v>350</v>
      </c>
      <c r="B116" s="229" t="s">
        <v>349</v>
      </c>
      <c r="C116" s="189" t="s">
        <v>348</v>
      </c>
      <c r="D116" s="188">
        <v>4</v>
      </c>
      <c r="E116" s="187">
        <v>2165.56</v>
      </c>
      <c r="F116" s="187">
        <v>1861.96</v>
      </c>
      <c r="G116" s="198" t="s">
        <v>341</v>
      </c>
      <c r="H116" s="186" t="s">
        <v>340</v>
      </c>
    </row>
    <row r="117" spans="1:9" ht="14.25" customHeight="1">
      <c r="A117" s="200" t="s">
        <v>347</v>
      </c>
      <c r="B117" s="229" t="s">
        <v>346</v>
      </c>
      <c r="C117" s="189"/>
      <c r="D117" s="188"/>
      <c r="E117" s="187"/>
      <c r="F117" s="187"/>
      <c r="G117" s="198"/>
      <c r="H117" s="186"/>
    </row>
    <row r="118" spans="1:9" ht="14.25" customHeight="1">
      <c r="A118" s="200" t="s">
        <v>345</v>
      </c>
      <c r="B118" s="228" t="s">
        <v>343</v>
      </c>
      <c r="C118" s="189" t="s">
        <v>342</v>
      </c>
      <c r="D118" s="188">
        <v>4</v>
      </c>
      <c r="E118" s="187">
        <v>3704.03</v>
      </c>
      <c r="F118" s="187">
        <v>2645.72</v>
      </c>
      <c r="G118" s="198" t="s">
        <v>341</v>
      </c>
      <c r="H118" s="186" t="s">
        <v>340</v>
      </c>
    </row>
    <row r="119" spans="1:9" ht="14.25" customHeight="1">
      <c r="A119" s="200" t="s">
        <v>344</v>
      </c>
      <c r="B119" s="228" t="s">
        <v>720</v>
      </c>
      <c r="C119" s="189"/>
      <c r="D119" s="188"/>
      <c r="E119" s="187"/>
      <c r="F119" s="187"/>
      <c r="G119" s="198"/>
      <c r="H119" s="186"/>
    </row>
    <row r="120" spans="1:9" ht="14.25" customHeight="1">
      <c r="A120" s="200" t="s">
        <v>339</v>
      </c>
      <c r="B120" s="227" t="s">
        <v>338</v>
      </c>
      <c r="C120" s="189"/>
      <c r="D120" s="188"/>
      <c r="E120" s="187"/>
      <c r="F120" s="187"/>
      <c r="G120" s="198"/>
      <c r="H120" s="186"/>
    </row>
    <row r="121" spans="1:9" ht="14.25" customHeight="1">
      <c r="A121" s="200" t="s">
        <v>337</v>
      </c>
      <c r="B121" s="227" t="s">
        <v>336</v>
      </c>
      <c r="C121" s="189"/>
      <c r="D121" s="188"/>
      <c r="E121" s="187"/>
      <c r="F121" s="187"/>
      <c r="G121" s="198"/>
      <c r="H121" s="186"/>
    </row>
    <row r="122" spans="1:9" ht="14.25" customHeight="1">
      <c r="A122" s="197" t="s">
        <v>335</v>
      </c>
      <c r="B122" s="226" t="s">
        <v>334</v>
      </c>
      <c r="C122" s="195"/>
      <c r="D122" s="194"/>
      <c r="E122" s="193"/>
      <c r="F122" s="193"/>
      <c r="G122" s="192"/>
      <c r="H122" s="220"/>
    </row>
    <row r="123" spans="1:9" ht="14.25" customHeight="1">
      <c r="A123" s="191" t="s">
        <v>333</v>
      </c>
      <c r="B123" s="225" t="s">
        <v>331</v>
      </c>
      <c r="C123" s="205"/>
      <c r="D123" s="204"/>
      <c r="E123" s="203"/>
      <c r="F123" s="203"/>
      <c r="G123" s="186"/>
      <c r="H123" s="186"/>
    </row>
    <row r="124" spans="1:9" ht="14.25" customHeight="1">
      <c r="A124" s="191" t="s">
        <v>332</v>
      </c>
      <c r="B124" s="225" t="s">
        <v>331</v>
      </c>
      <c r="C124" s="189"/>
      <c r="D124" s="188"/>
      <c r="E124" s="187"/>
      <c r="F124" s="187"/>
      <c r="G124" s="186"/>
      <c r="H124" s="186"/>
    </row>
    <row r="125" spans="1:9" ht="14.25" customHeight="1">
      <c r="A125" s="191" t="s">
        <v>330</v>
      </c>
      <c r="B125" s="219" t="s">
        <v>329</v>
      </c>
      <c r="C125" s="189"/>
      <c r="D125" s="188"/>
      <c r="E125" s="187"/>
      <c r="F125" s="187"/>
      <c r="G125" s="186"/>
      <c r="H125" s="186"/>
    </row>
    <row r="126" spans="1:9" ht="14.25" customHeight="1">
      <c r="A126" s="191" t="s">
        <v>328</v>
      </c>
      <c r="B126" s="219" t="s">
        <v>327</v>
      </c>
      <c r="C126" s="189"/>
      <c r="D126" s="188"/>
      <c r="E126" s="187"/>
      <c r="F126" s="187"/>
      <c r="G126" s="186"/>
      <c r="H126" s="186"/>
    </row>
    <row r="127" spans="1:9" ht="14.25" customHeight="1">
      <c r="A127" s="191" t="s">
        <v>326</v>
      </c>
      <c r="B127" s="219" t="s">
        <v>325</v>
      </c>
      <c r="C127" s="189"/>
      <c r="D127" s="188"/>
      <c r="E127" s="187"/>
      <c r="F127" s="187"/>
      <c r="G127" s="198"/>
      <c r="H127" s="198"/>
      <c r="I127" s="223"/>
    </row>
    <row r="128" spans="1:9" ht="14.25" customHeight="1">
      <c r="A128" s="191" t="s">
        <v>717</v>
      </c>
      <c r="B128" s="219" t="s">
        <v>718</v>
      </c>
      <c r="C128" s="189" t="s">
        <v>348</v>
      </c>
      <c r="D128" s="188">
        <v>1</v>
      </c>
      <c r="E128" s="187">
        <v>2912</v>
      </c>
      <c r="F128" s="187">
        <v>2912</v>
      </c>
      <c r="G128" s="186" t="s">
        <v>341</v>
      </c>
      <c r="H128" s="186" t="s">
        <v>340</v>
      </c>
      <c r="I128" s="223"/>
    </row>
    <row r="129" spans="1:11" ht="14.25" customHeight="1">
      <c r="A129" s="191" t="s">
        <v>729</v>
      </c>
      <c r="B129" s="219" t="s">
        <v>731</v>
      </c>
      <c r="C129" s="189" t="s">
        <v>730</v>
      </c>
      <c r="D129" s="188">
        <v>2</v>
      </c>
      <c r="E129" s="187">
        <v>741.51</v>
      </c>
      <c r="F129" s="187">
        <v>741.51</v>
      </c>
      <c r="G129" s="186" t="s">
        <v>341</v>
      </c>
      <c r="H129" s="186" t="s">
        <v>340</v>
      </c>
    </row>
    <row r="130" spans="1:11">
      <c r="B130" s="218"/>
      <c r="C130" s="217"/>
      <c r="D130" s="217"/>
      <c r="E130" s="217"/>
      <c r="F130" s="216"/>
      <c r="G130" s="216"/>
    </row>
    <row r="131" spans="1:11" ht="14.25" customHeight="1">
      <c r="A131" s="591" t="s">
        <v>324</v>
      </c>
      <c r="B131" s="591"/>
      <c r="C131" s="591"/>
      <c r="D131" s="591"/>
      <c r="E131" s="591"/>
      <c r="F131" s="591"/>
      <c r="G131" s="591"/>
      <c r="H131" s="591"/>
    </row>
    <row r="132" spans="1:11" ht="14.25" customHeight="1">
      <c r="A132" s="200" t="s">
        <v>323</v>
      </c>
      <c r="B132" s="206" t="s">
        <v>322</v>
      </c>
      <c r="C132" s="189"/>
      <c r="D132" s="188">
        <v>0</v>
      </c>
      <c r="E132" s="187"/>
      <c r="F132" s="187"/>
      <c r="G132" s="198"/>
      <c r="H132" s="186"/>
    </row>
    <row r="133" spans="1:11" ht="14.25" customHeight="1">
      <c r="A133" s="200" t="s">
        <v>321</v>
      </c>
      <c r="B133" s="201" t="s">
        <v>320</v>
      </c>
      <c r="C133" s="189"/>
      <c r="D133" s="188">
        <v>0</v>
      </c>
      <c r="E133" s="187"/>
      <c r="F133" s="187"/>
      <c r="G133" s="198"/>
      <c r="H133" s="186"/>
    </row>
    <row r="134" spans="1:11" ht="14.25" customHeight="1">
      <c r="A134" s="200" t="s">
        <v>319</v>
      </c>
      <c r="B134" s="201" t="s">
        <v>318</v>
      </c>
      <c r="C134" s="189"/>
      <c r="D134" s="188">
        <v>0</v>
      </c>
      <c r="E134" s="187"/>
      <c r="F134" s="187"/>
      <c r="G134" s="198"/>
      <c r="H134" s="186"/>
    </row>
    <row r="135" spans="1:11" ht="14.25" customHeight="1">
      <c r="A135" s="200" t="s">
        <v>317</v>
      </c>
      <c r="B135" s="202" t="s">
        <v>316</v>
      </c>
      <c r="C135" s="189"/>
      <c r="D135" s="188">
        <v>0</v>
      </c>
      <c r="E135" s="187"/>
      <c r="F135" s="187"/>
      <c r="G135" s="198"/>
      <c r="H135" s="186"/>
    </row>
    <row r="136" spans="1:11" ht="14.25" customHeight="1">
      <c r="A136" s="200" t="s">
        <v>315</v>
      </c>
      <c r="B136" s="224" t="s">
        <v>314</v>
      </c>
      <c r="C136" s="189"/>
      <c r="D136" s="188">
        <v>0</v>
      </c>
      <c r="E136" s="187"/>
      <c r="F136" s="187"/>
      <c r="G136" s="198"/>
      <c r="H136" s="186"/>
      <c r="I136" s="223"/>
      <c r="J136" s="223"/>
      <c r="K136" s="222"/>
    </row>
    <row r="137" spans="1:11" ht="14.25" customHeight="1">
      <c r="A137" s="200" t="s">
        <v>313</v>
      </c>
      <c r="B137" s="224" t="s">
        <v>312</v>
      </c>
      <c r="C137" s="189"/>
      <c r="D137" s="188">
        <v>0</v>
      </c>
      <c r="E137" s="187"/>
      <c r="F137" s="187"/>
      <c r="G137" s="198"/>
      <c r="H137" s="186"/>
      <c r="I137" s="223"/>
      <c r="J137" s="223"/>
      <c r="K137" s="222"/>
    </row>
    <row r="138" spans="1:11" ht="14.25" customHeight="1">
      <c r="A138" s="197" t="s">
        <v>311</v>
      </c>
      <c r="B138" s="221" t="s">
        <v>310</v>
      </c>
      <c r="C138" s="195"/>
      <c r="D138" s="194">
        <v>0</v>
      </c>
      <c r="E138" s="193"/>
      <c r="F138" s="485"/>
      <c r="G138" s="198"/>
      <c r="H138" s="198"/>
    </row>
    <row r="139" spans="1:11" ht="14.25" customHeight="1">
      <c r="A139" s="191" t="s">
        <v>695</v>
      </c>
      <c r="B139" s="219" t="s">
        <v>696</v>
      </c>
      <c r="C139" s="189"/>
      <c r="D139" s="188">
        <v>0</v>
      </c>
      <c r="E139" s="238"/>
      <c r="F139" s="238"/>
      <c r="G139" s="198"/>
      <c r="H139" s="198"/>
    </row>
    <row r="140" spans="1:11" ht="14.25" customHeight="1">
      <c r="A140" s="191" t="s">
        <v>713</v>
      </c>
      <c r="B140" s="219" t="s">
        <v>702</v>
      </c>
      <c r="C140" s="189"/>
      <c r="D140" s="188">
        <v>0</v>
      </c>
      <c r="E140" s="187"/>
      <c r="F140" s="187"/>
      <c r="G140" s="186"/>
      <c r="H140" s="198"/>
    </row>
    <row r="141" spans="1:11" ht="14.25" customHeight="1">
      <c r="A141" s="191"/>
      <c r="B141" s="219"/>
      <c r="C141" s="189"/>
      <c r="D141" s="188"/>
      <c r="E141" s="187"/>
      <c r="F141" s="187"/>
      <c r="G141" s="186"/>
      <c r="H141" s="198"/>
    </row>
    <row r="142" spans="1:11" ht="14.25" customHeight="1">
      <c r="A142" s="191"/>
      <c r="B142" s="219"/>
      <c r="C142" s="189"/>
      <c r="D142" s="188"/>
      <c r="E142" s="187"/>
      <c r="F142" s="187"/>
      <c r="G142" s="186"/>
      <c r="H142" s="186"/>
    </row>
    <row r="143" spans="1:11">
      <c r="B143" s="218"/>
      <c r="C143" s="217"/>
      <c r="D143" s="217"/>
      <c r="E143" s="217"/>
      <c r="F143" s="216"/>
      <c r="G143" s="216"/>
    </row>
    <row r="144" spans="1:11" s="214" customFormat="1" ht="15" customHeight="1">
      <c r="A144" s="592" t="s">
        <v>309</v>
      </c>
      <c r="B144" s="592"/>
      <c r="C144" s="592"/>
      <c r="D144" s="185">
        <f>SUM(D49:D50)+SUM(D56:D77)+SUM(D80:D129)</f>
        <v>77</v>
      </c>
      <c r="E144" s="215"/>
    </row>
    <row r="145" spans="1:10">
      <c r="B145" s="212"/>
      <c r="C145" s="213"/>
      <c r="D145" s="212"/>
      <c r="E145" s="212"/>
      <c r="F145" s="211"/>
      <c r="G145" s="211"/>
      <c r="H145" s="210"/>
      <c r="I145" s="181"/>
      <c r="J145" s="181"/>
    </row>
    <row r="147" spans="1:10" ht="25.5">
      <c r="A147" s="209" t="s">
        <v>34</v>
      </c>
      <c r="B147" s="209" t="s">
        <v>308</v>
      </c>
      <c r="C147" s="209" t="s">
        <v>307</v>
      </c>
      <c r="D147" s="209" t="s">
        <v>306</v>
      </c>
      <c r="E147" s="209" t="s">
        <v>305</v>
      </c>
      <c r="F147" s="209" t="s">
        <v>304</v>
      </c>
      <c r="G147" s="209" t="s">
        <v>303</v>
      </c>
      <c r="H147" s="209" t="s">
        <v>302</v>
      </c>
    </row>
    <row r="148" spans="1:10" ht="6" customHeight="1"/>
    <row r="149" spans="1:10" s="208" customFormat="1" ht="14.25" customHeight="1">
      <c r="A149" s="591" t="s">
        <v>301</v>
      </c>
      <c r="B149" s="591"/>
      <c r="C149" s="591"/>
      <c r="D149" s="591"/>
      <c r="E149" s="591"/>
      <c r="F149" s="591"/>
      <c r="G149" s="591"/>
      <c r="H149" s="591"/>
    </row>
    <row r="150" spans="1:10" ht="14.25" customHeight="1">
      <c r="A150" s="200" t="s">
        <v>300</v>
      </c>
      <c r="B150" s="201" t="s">
        <v>296</v>
      </c>
      <c r="C150" s="189"/>
      <c r="D150" s="188"/>
      <c r="E150" s="187"/>
      <c r="F150" s="187"/>
      <c r="G150" s="198"/>
      <c r="H150" s="198"/>
    </row>
    <row r="151" spans="1:10" ht="14.25" customHeight="1">
      <c r="A151" s="200" t="s">
        <v>299</v>
      </c>
      <c r="B151" s="201" t="s">
        <v>296</v>
      </c>
      <c r="C151" s="189"/>
      <c r="D151" s="188"/>
      <c r="E151" s="187"/>
      <c r="F151" s="187"/>
      <c r="G151" s="198"/>
      <c r="H151" s="198"/>
    </row>
    <row r="152" spans="1:10" ht="14.25" customHeight="1">
      <c r="A152" s="200" t="s">
        <v>298</v>
      </c>
      <c r="B152" s="201" t="s">
        <v>296</v>
      </c>
      <c r="C152" s="189"/>
      <c r="D152" s="188"/>
      <c r="E152" s="187"/>
      <c r="F152" s="187"/>
      <c r="G152" s="198"/>
      <c r="H152" s="198"/>
    </row>
    <row r="153" spans="1:10" ht="14.25" customHeight="1">
      <c r="A153" s="200" t="s">
        <v>297</v>
      </c>
      <c r="B153" s="201" t="s">
        <v>296</v>
      </c>
      <c r="C153" s="189"/>
      <c r="D153" s="188"/>
      <c r="E153" s="187"/>
      <c r="F153" s="187"/>
      <c r="G153" s="198"/>
      <c r="H153" s="198"/>
    </row>
    <row r="154" spans="1:10" ht="14.25" customHeight="1">
      <c r="A154" s="200" t="s">
        <v>295</v>
      </c>
      <c r="B154" s="201" t="s">
        <v>294</v>
      </c>
      <c r="C154" s="189"/>
      <c r="D154" s="188"/>
      <c r="E154" s="187"/>
      <c r="F154" s="187"/>
      <c r="G154" s="198"/>
      <c r="H154" s="198"/>
    </row>
    <row r="155" spans="1:10" ht="14.25" customHeight="1">
      <c r="A155" s="200" t="s">
        <v>293</v>
      </c>
      <c r="B155" s="201" t="s">
        <v>292</v>
      </c>
      <c r="C155" s="189"/>
      <c r="D155" s="188"/>
      <c r="E155" s="187"/>
      <c r="F155" s="187"/>
      <c r="G155" s="198"/>
      <c r="H155" s="198"/>
    </row>
    <row r="156" spans="1:10" ht="14.25" customHeight="1">
      <c r="A156" s="200" t="s">
        <v>291</v>
      </c>
      <c r="B156" s="201" t="s">
        <v>290</v>
      </c>
      <c r="C156" s="189"/>
      <c r="D156" s="188"/>
      <c r="E156" s="187"/>
      <c r="F156" s="187"/>
      <c r="G156" s="198"/>
      <c r="H156" s="198"/>
    </row>
    <row r="157" spans="1:10" ht="14.25" customHeight="1">
      <c r="A157" s="200" t="s">
        <v>289</v>
      </c>
      <c r="B157" s="201" t="s">
        <v>288</v>
      </c>
      <c r="C157" s="189"/>
      <c r="D157" s="188"/>
      <c r="E157" s="187"/>
      <c r="F157" s="187"/>
      <c r="G157" s="198"/>
      <c r="H157" s="198"/>
    </row>
    <row r="158" spans="1:10" ht="14.25" customHeight="1">
      <c r="A158" s="200" t="s">
        <v>287</v>
      </c>
      <c r="B158" s="201" t="s">
        <v>286</v>
      </c>
      <c r="C158" s="189"/>
      <c r="D158" s="188"/>
      <c r="E158" s="187"/>
      <c r="F158" s="187"/>
      <c r="G158" s="198"/>
      <c r="H158" s="198"/>
    </row>
    <row r="159" spans="1:10" ht="14.25" customHeight="1">
      <c r="A159" s="200" t="s">
        <v>285</v>
      </c>
      <c r="B159" s="207" t="s">
        <v>284</v>
      </c>
      <c r="C159" s="189"/>
      <c r="D159" s="188"/>
      <c r="E159" s="187"/>
      <c r="F159" s="187"/>
      <c r="G159" s="198"/>
      <c r="H159" s="198"/>
    </row>
    <row r="160" spans="1:10" ht="14.25" customHeight="1">
      <c r="A160" s="200" t="s">
        <v>283</v>
      </c>
      <c r="B160" s="206" t="s">
        <v>280</v>
      </c>
      <c r="C160" s="189"/>
      <c r="D160" s="188"/>
      <c r="E160" s="187"/>
      <c r="F160" s="187"/>
      <c r="G160" s="198"/>
      <c r="H160" s="198"/>
    </row>
    <row r="161" spans="1:8" ht="14.25" customHeight="1">
      <c r="A161" s="200" t="s">
        <v>282</v>
      </c>
      <c r="B161" s="206" t="s">
        <v>280</v>
      </c>
      <c r="C161" s="189"/>
      <c r="D161" s="188"/>
      <c r="E161" s="187"/>
      <c r="F161" s="187"/>
      <c r="G161" s="198"/>
      <c r="H161" s="198"/>
    </row>
    <row r="162" spans="1:8" ht="14.25" customHeight="1">
      <c r="A162" s="200" t="s">
        <v>281</v>
      </c>
      <c r="B162" s="206" t="s">
        <v>280</v>
      </c>
      <c r="C162" s="189"/>
      <c r="D162" s="188"/>
      <c r="E162" s="187"/>
      <c r="F162" s="187"/>
      <c r="G162" s="198"/>
      <c r="H162" s="198"/>
    </row>
    <row r="163" spans="1:8" ht="14.25" customHeight="1">
      <c r="A163" s="200" t="s">
        <v>279</v>
      </c>
      <c r="B163" s="206" t="s">
        <v>278</v>
      </c>
      <c r="C163" s="189"/>
      <c r="D163" s="188"/>
      <c r="E163" s="187"/>
      <c r="F163" s="187"/>
      <c r="G163" s="198"/>
      <c r="H163" s="198"/>
    </row>
    <row r="164" spans="1:8" ht="14.25" customHeight="1">
      <c r="A164" s="200" t="s">
        <v>277</v>
      </c>
      <c r="B164" s="206" t="s">
        <v>276</v>
      </c>
      <c r="C164" s="189"/>
      <c r="D164" s="188"/>
      <c r="E164" s="187"/>
      <c r="F164" s="187"/>
      <c r="G164" s="198"/>
      <c r="H164" s="198"/>
    </row>
    <row r="165" spans="1:8" ht="14.25" customHeight="1">
      <c r="A165" s="200" t="s">
        <v>275</v>
      </c>
      <c r="B165" s="206" t="s">
        <v>274</v>
      </c>
      <c r="C165" s="189"/>
      <c r="D165" s="188"/>
      <c r="E165" s="187"/>
      <c r="F165" s="187"/>
      <c r="G165" s="198"/>
      <c r="H165" s="198"/>
    </row>
    <row r="166" spans="1:8" ht="14.25" customHeight="1">
      <c r="A166" s="200" t="s">
        <v>273</v>
      </c>
      <c r="B166" s="201" t="s">
        <v>272</v>
      </c>
      <c r="C166" s="189"/>
      <c r="D166" s="188"/>
      <c r="E166" s="187"/>
      <c r="F166" s="187"/>
      <c r="G166" s="198"/>
      <c r="H166" s="198"/>
    </row>
    <row r="167" spans="1:8" ht="14.25" customHeight="1">
      <c r="A167" s="200" t="s">
        <v>271</v>
      </c>
      <c r="B167" s="201" t="s">
        <v>266</v>
      </c>
      <c r="C167" s="205" t="s">
        <v>270</v>
      </c>
      <c r="D167" s="204">
        <v>19</v>
      </c>
      <c r="E167" s="203">
        <v>1150</v>
      </c>
      <c r="F167" s="203">
        <v>1100</v>
      </c>
      <c r="G167" s="198" t="s">
        <v>269</v>
      </c>
      <c r="H167" s="198" t="s">
        <v>268</v>
      </c>
    </row>
    <row r="168" spans="1:8" ht="14.25" customHeight="1">
      <c r="A168" s="200" t="s">
        <v>267</v>
      </c>
      <c r="B168" s="201" t="s">
        <v>266</v>
      </c>
      <c r="C168" s="189"/>
      <c r="D168" s="188"/>
      <c r="E168" s="187"/>
      <c r="F168" s="187"/>
      <c r="G168" s="198"/>
      <c r="H168" s="198"/>
    </row>
    <row r="169" spans="1:8" ht="14.25" customHeight="1">
      <c r="A169" s="200" t="s">
        <v>265</v>
      </c>
      <c r="B169" s="201" t="s">
        <v>264</v>
      </c>
      <c r="C169" s="189"/>
      <c r="D169" s="188"/>
      <c r="E169" s="187"/>
      <c r="F169" s="187"/>
      <c r="G169" s="198"/>
      <c r="H169" s="198"/>
    </row>
    <row r="170" spans="1:8" ht="14.25" customHeight="1">
      <c r="A170" s="200" t="s">
        <v>263</v>
      </c>
      <c r="B170" s="201" t="s">
        <v>262</v>
      </c>
      <c r="C170" s="189"/>
      <c r="D170" s="188"/>
      <c r="E170" s="187"/>
      <c r="F170" s="187"/>
      <c r="G170" s="198"/>
      <c r="H170" s="198"/>
    </row>
    <row r="171" spans="1:8" ht="14.25" customHeight="1">
      <c r="A171" s="200" t="s">
        <v>261</v>
      </c>
      <c r="B171" s="201" t="s">
        <v>260</v>
      </c>
      <c r="C171" s="189"/>
      <c r="D171" s="188"/>
      <c r="E171" s="187"/>
      <c r="F171" s="187"/>
      <c r="G171" s="198"/>
      <c r="H171" s="198"/>
    </row>
    <row r="172" spans="1:8" ht="14.25" customHeight="1">
      <c r="A172" s="200" t="s">
        <v>259</v>
      </c>
      <c r="B172" s="201" t="s">
        <v>258</v>
      </c>
      <c r="C172" s="189"/>
      <c r="D172" s="188"/>
      <c r="E172" s="187"/>
      <c r="F172" s="187"/>
      <c r="G172" s="198"/>
      <c r="H172" s="198"/>
    </row>
    <row r="173" spans="1:8" ht="14.25" customHeight="1">
      <c r="A173" s="200" t="s">
        <v>257</v>
      </c>
      <c r="B173" s="201" t="s">
        <v>256</v>
      </c>
      <c r="C173" s="189"/>
      <c r="D173" s="188"/>
      <c r="E173" s="187"/>
      <c r="F173" s="187"/>
      <c r="G173" s="198"/>
      <c r="H173" s="198"/>
    </row>
    <row r="174" spans="1:8" ht="14.25" customHeight="1">
      <c r="A174" s="200" t="s">
        <v>255</v>
      </c>
      <c r="B174" s="201" t="s">
        <v>254</v>
      </c>
      <c r="C174" s="189"/>
      <c r="D174" s="188"/>
      <c r="E174" s="187"/>
      <c r="F174" s="187"/>
      <c r="G174" s="198"/>
      <c r="H174" s="198"/>
    </row>
    <row r="175" spans="1:8" ht="14.25" customHeight="1">
      <c r="A175" s="200" t="s">
        <v>253</v>
      </c>
      <c r="B175" s="201" t="s">
        <v>252</v>
      </c>
      <c r="C175" s="189"/>
      <c r="D175" s="188"/>
      <c r="E175" s="187"/>
      <c r="F175" s="187"/>
      <c r="G175" s="198"/>
      <c r="H175" s="198"/>
    </row>
    <row r="176" spans="1:8" ht="14.25" customHeight="1">
      <c r="A176" s="200" t="s">
        <v>251</v>
      </c>
      <c r="B176" s="201" t="s">
        <v>250</v>
      </c>
      <c r="C176" s="189"/>
      <c r="D176" s="188"/>
      <c r="E176" s="187"/>
      <c r="F176" s="187"/>
      <c r="G176" s="198"/>
      <c r="H176" s="198"/>
    </row>
    <row r="177" spans="1:8" ht="14.25" customHeight="1">
      <c r="A177" s="200" t="s">
        <v>249</v>
      </c>
      <c r="B177" s="201" t="s">
        <v>248</v>
      </c>
      <c r="C177" s="189"/>
      <c r="D177" s="188"/>
      <c r="E177" s="187"/>
      <c r="F177" s="187"/>
      <c r="G177" s="198"/>
      <c r="H177" s="198"/>
    </row>
    <row r="178" spans="1:8" ht="14.25" customHeight="1">
      <c r="A178" s="200" t="s">
        <v>247</v>
      </c>
      <c r="B178" s="201" t="s">
        <v>245</v>
      </c>
      <c r="C178" s="189"/>
      <c r="D178" s="188"/>
      <c r="E178" s="187"/>
      <c r="F178" s="187"/>
      <c r="G178" s="198"/>
      <c r="H178" s="198"/>
    </row>
    <row r="179" spans="1:8" ht="14.25" customHeight="1">
      <c r="A179" s="200" t="s">
        <v>246</v>
      </c>
      <c r="B179" s="201" t="s">
        <v>245</v>
      </c>
      <c r="C179" s="189"/>
      <c r="D179" s="188"/>
      <c r="E179" s="187"/>
      <c r="F179" s="187"/>
      <c r="G179" s="198"/>
      <c r="H179" s="198"/>
    </row>
    <row r="180" spans="1:8" ht="14.25" customHeight="1">
      <c r="A180" s="200" t="s">
        <v>244</v>
      </c>
      <c r="B180" s="201" t="s">
        <v>243</v>
      </c>
      <c r="C180" s="189"/>
      <c r="D180" s="188"/>
      <c r="E180" s="187"/>
      <c r="F180" s="187"/>
      <c r="G180" s="198"/>
      <c r="H180" s="198"/>
    </row>
    <row r="181" spans="1:8" ht="14.25" customHeight="1">
      <c r="A181" s="200" t="s">
        <v>242</v>
      </c>
      <c r="B181" s="201" t="s">
        <v>241</v>
      </c>
      <c r="C181" s="189"/>
      <c r="D181" s="188"/>
      <c r="E181" s="187"/>
      <c r="F181" s="187"/>
      <c r="G181" s="198"/>
      <c r="H181" s="198"/>
    </row>
    <row r="182" spans="1:8" ht="14.25" customHeight="1">
      <c r="A182" s="200" t="s">
        <v>240</v>
      </c>
      <c r="B182" s="199" t="s">
        <v>239</v>
      </c>
      <c r="C182" s="189"/>
      <c r="D182" s="188"/>
      <c r="E182" s="187"/>
      <c r="F182" s="187"/>
      <c r="G182" s="198"/>
      <c r="H182" s="198"/>
    </row>
    <row r="183" spans="1:8" ht="14.25" customHeight="1">
      <c r="A183" s="200" t="s">
        <v>238</v>
      </c>
      <c r="B183" s="201" t="s">
        <v>237</v>
      </c>
      <c r="C183" s="189"/>
      <c r="D183" s="188"/>
      <c r="E183" s="187"/>
      <c r="F183" s="187"/>
      <c r="G183" s="198"/>
      <c r="H183" s="198"/>
    </row>
    <row r="184" spans="1:8" ht="14.25" customHeight="1">
      <c r="A184" s="200" t="s">
        <v>236</v>
      </c>
      <c r="B184" s="199" t="s">
        <v>235</v>
      </c>
      <c r="C184" s="189"/>
      <c r="D184" s="188"/>
      <c r="E184" s="187"/>
      <c r="F184" s="187"/>
      <c r="G184" s="198"/>
      <c r="H184" s="198"/>
    </row>
    <row r="185" spans="1:8" ht="14.25" customHeight="1">
      <c r="A185" s="200" t="s">
        <v>234</v>
      </c>
      <c r="B185" s="201" t="s">
        <v>233</v>
      </c>
      <c r="C185" s="189"/>
      <c r="D185" s="188"/>
      <c r="E185" s="187"/>
      <c r="F185" s="187"/>
      <c r="G185" s="198"/>
      <c r="H185" s="198"/>
    </row>
    <row r="186" spans="1:8" ht="14.25" customHeight="1">
      <c r="A186" s="200" t="s">
        <v>232</v>
      </c>
      <c r="B186" s="201" t="s">
        <v>231</v>
      </c>
      <c r="C186" s="189"/>
      <c r="D186" s="188"/>
      <c r="E186" s="187"/>
      <c r="F186" s="187"/>
      <c r="G186" s="198"/>
      <c r="H186" s="198"/>
    </row>
    <row r="187" spans="1:8" ht="14.25" customHeight="1">
      <c r="A187" s="200" t="s">
        <v>230</v>
      </c>
      <c r="B187" s="201" t="s">
        <v>229</v>
      </c>
      <c r="C187" s="189"/>
      <c r="D187" s="188"/>
      <c r="E187" s="187"/>
      <c r="F187" s="187"/>
      <c r="G187" s="198"/>
      <c r="H187" s="198"/>
    </row>
    <row r="188" spans="1:8" ht="14.25" customHeight="1">
      <c r="A188" s="200" t="s">
        <v>228</v>
      </c>
      <c r="B188" s="201" t="s">
        <v>227</v>
      </c>
      <c r="C188" s="189"/>
      <c r="D188" s="188"/>
      <c r="E188" s="187"/>
      <c r="F188" s="187"/>
      <c r="G188" s="198"/>
      <c r="H188" s="198"/>
    </row>
    <row r="189" spans="1:8" ht="14.25" customHeight="1">
      <c r="A189" s="200" t="s">
        <v>226</v>
      </c>
      <c r="B189" s="201" t="s">
        <v>225</v>
      </c>
      <c r="C189" s="189"/>
      <c r="D189" s="188"/>
      <c r="E189" s="187"/>
      <c r="F189" s="187"/>
      <c r="G189" s="198"/>
      <c r="H189" s="198"/>
    </row>
    <row r="190" spans="1:8" ht="14.25" customHeight="1">
      <c r="A190" s="200" t="s">
        <v>224</v>
      </c>
      <c r="B190" s="201" t="s">
        <v>223</v>
      </c>
      <c r="C190" s="205"/>
      <c r="D190" s="204"/>
      <c r="E190" s="203"/>
      <c r="F190" s="203"/>
      <c r="G190" s="198"/>
      <c r="H190" s="198"/>
    </row>
    <row r="191" spans="1:8" ht="14.25" customHeight="1">
      <c r="A191" s="200" t="s">
        <v>222</v>
      </c>
      <c r="B191" s="201" t="s">
        <v>221</v>
      </c>
      <c r="C191" s="189"/>
      <c r="D191" s="188"/>
      <c r="E191" s="187"/>
      <c r="F191" s="187"/>
      <c r="G191" s="198"/>
      <c r="H191" s="198"/>
    </row>
    <row r="192" spans="1:8" ht="14.25" customHeight="1">
      <c r="A192" s="200" t="s">
        <v>220</v>
      </c>
      <c r="B192" s="202" t="s">
        <v>219</v>
      </c>
      <c r="C192" s="189"/>
      <c r="D192" s="188"/>
      <c r="E192" s="187"/>
      <c r="F192" s="187"/>
      <c r="G192" s="198"/>
      <c r="H192" s="198"/>
    </row>
    <row r="193" spans="1:8" ht="14.25" customHeight="1">
      <c r="A193" s="200" t="s">
        <v>218</v>
      </c>
      <c r="B193" s="201" t="s">
        <v>217</v>
      </c>
      <c r="C193" s="189"/>
      <c r="D193" s="188"/>
      <c r="E193" s="187"/>
      <c r="F193" s="187"/>
      <c r="G193" s="198"/>
      <c r="H193" s="198"/>
    </row>
    <row r="194" spans="1:8" ht="14.25" customHeight="1">
      <c r="A194" s="200" t="s">
        <v>216</v>
      </c>
      <c r="B194" s="201" t="s">
        <v>215</v>
      </c>
      <c r="C194" s="189"/>
      <c r="D194" s="188"/>
      <c r="E194" s="187"/>
      <c r="F194" s="187"/>
      <c r="G194" s="198"/>
      <c r="H194" s="198"/>
    </row>
    <row r="195" spans="1:8" ht="14.25" customHeight="1">
      <c r="A195" s="200" t="s">
        <v>214</v>
      </c>
      <c r="B195" s="199" t="s">
        <v>213</v>
      </c>
      <c r="C195" s="189" t="s">
        <v>703</v>
      </c>
      <c r="D195" s="188">
        <v>1</v>
      </c>
      <c r="E195" s="187">
        <v>1500</v>
      </c>
      <c r="F195" s="187">
        <v>1500</v>
      </c>
      <c r="G195" s="198" t="s">
        <v>269</v>
      </c>
      <c r="H195" s="198" t="s">
        <v>268</v>
      </c>
    </row>
    <row r="196" spans="1:8" ht="14.25" customHeight="1">
      <c r="A196" s="197" t="s">
        <v>212</v>
      </c>
      <c r="B196" s="196" t="s">
        <v>211</v>
      </c>
      <c r="C196" s="195"/>
      <c r="D196" s="194"/>
      <c r="E196" s="193"/>
      <c r="F196" s="193"/>
      <c r="G196" s="192"/>
      <c r="H196" s="192"/>
    </row>
    <row r="197" spans="1:8" ht="14.25" customHeight="1">
      <c r="A197" s="191"/>
      <c r="B197" s="190"/>
      <c r="C197" s="189"/>
      <c r="D197" s="188"/>
      <c r="E197" s="187"/>
      <c r="F197" s="187"/>
      <c r="G197" s="186"/>
      <c r="H197" s="186"/>
    </row>
    <row r="198" spans="1:8" ht="14.25" customHeight="1">
      <c r="A198" s="191"/>
      <c r="B198" s="190"/>
      <c r="C198" s="189"/>
      <c r="D198" s="188"/>
      <c r="E198" s="187"/>
      <c r="F198" s="187"/>
      <c r="G198" s="186"/>
      <c r="H198" s="186"/>
    </row>
    <row r="199" spans="1:8" ht="14.25" customHeight="1">
      <c r="A199" s="191"/>
      <c r="B199" s="190"/>
      <c r="C199" s="189"/>
      <c r="D199" s="188"/>
      <c r="E199" s="187"/>
      <c r="F199" s="187"/>
      <c r="G199" s="186"/>
      <c r="H199" s="186"/>
    </row>
    <row r="200" spans="1:8" ht="14.25" customHeight="1">
      <c r="A200" s="191"/>
      <c r="B200" s="190"/>
      <c r="C200" s="189"/>
      <c r="D200" s="188"/>
      <c r="E200" s="187"/>
      <c r="F200" s="187"/>
      <c r="G200" s="186"/>
      <c r="H200" s="186"/>
    </row>
    <row r="201" spans="1:8" ht="14.25" customHeight="1">
      <c r="A201" s="191"/>
      <c r="B201" s="190"/>
      <c r="C201" s="189"/>
      <c r="D201" s="188"/>
      <c r="E201" s="187"/>
      <c r="F201" s="187"/>
      <c r="G201" s="186"/>
      <c r="H201" s="186"/>
    </row>
    <row r="202" spans="1:8" ht="14.25" customHeight="1">
      <c r="A202" s="191"/>
      <c r="B202" s="190"/>
      <c r="C202" s="189"/>
      <c r="D202" s="188"/>
      <c r="E202" s="187"/>
      <c r="F202" s="187"/>
      <c r="G202" s="186"/>
      <c r="H202" s="186"/>
    </row>
    <row r="203" spans="1:8" ht="7.5" customHeight="1"/>
    <row r="204" spans="1:8" ht="15" customHeight="1">
      <c r="A204" s="592" t="s">
        <v>210</v>
      </c>
      <c r="B204" s="592"/>
      <c r="C204" s="592"/>
      <c r="D204" s="185">
        <f>SUM(D39)+SUM(D150:D202)</f>
        <v>21</v>
      </c>
    </row>
    <row r="206" spans="1:8" ht="15" customHeight="1">
      <c r="A206" s="592" t="s">
        <v>209</v>
      </c>
      <c r="B206" s="592"/>
      <c r="C206" s="592"/>
      <c r="D206" s="185">
        <f>SUM(D36+D144+D204)</f>
        <v>99</v>
      </c>
    </row>
    <row r="211" spans="2:10" ht="15.75">
      <c r="C211" s="593" t="s">
        <v>208</v>
      </c>
      <c r="D211" s="593"/>
      <c r="E211" s="593"/>
      <c r="F211" s="593"/>
      <c r="G211" s="184"/>
      <c r="I211" s="183"/>
      <c r="J211" s="183"/>
    </row>
    <row r="212" spans="2:10">
      <c r="B212" s="181"/>
      <c r="C212" s="181"/>
      <c r="D212" s="181"/>
      <c r="E212" s="181"/>
      <c r="F212" s="182"/>
      <c r="G212" s="182"/>
      <c r="I212" s="181"/>
      <c r="J212" s="181"/>
    </row>
    <row r="213" spans="2:10" ht="18">
      <c r="B213" s="178" t="s">
        <v>6</v>
      </c>
      <c r="C213" s="587" t="s">
        <v>721</v>
      </c>
      <c r="D213" s="587"/>
      <c r="E213" s="587"/>
      <c r="F213" s="587"/>
      <c r="G213" s="180"/>
      <c r="I213" s="179"/>
      <c r="J213" s="179"/>
    </row>
    <row r="214" spans="2:10" ht="18">
      <c r="B214" s="178" t="s">
        <v>7</v>
      </c>
      <c r="C214" s="587" t="s">
        <v>180</v>
      </c>
      <c r="D214" s="587"/>
      <c r="E214" s="587"/>
      <c r="F214" s="587"/>
      <c r="G214" s="180"/>
      <c r="I214" s="179"/>
      <c r="J214" s="179"/>
    </row>
    <row r="215" spans="2:10" ht="19.5">
      <c r="B215" s="178" t="s">
        <v>8</v>
      </c>
      <c r="C215" s="588" t="s">
        <v>724</v>
      </c>
      <c r="D215" s="588"/>
      <c r="E215" s="588"/>
      <c r="F215" s="588"/>
      <c r="G215" s="177"/>
      <c r="I215" s="176"/>
      <c r="J215" s="176"/>
    </row>
    <row r="216" spans="2:10" ht="19.5">
      <c r="B216" s="178" t="s">
        <v>9</v>
      </c>
      <c r="C216" s="589" t="s">
        <v>723</v>
      </c>
      <c r="D216" s="590"/>
      <c r="E216" s="590"/>
      <c r="F216" s="590"/>
      <c r="G216" s="177"/>
      <c r="I216" s="176"/>
      <c r="J216" s="176"/>
    </row>
  </sheetData>
  <sheetProtection selectLockedCells="1" selectUnlockedCells="1"/>
  <mergeCells count="16">
    <mergeCell ref="A79:H79"/>
    <mergeCell ref="B2:E2"/>
    <mergeCell ref="B3:E3"/>
    <mergeCell ref="C8:G8"/>
    <mergeCell ref="A12:H12"/>
    <mergeCell ref="A55:H55"/>
    <mergeCell ref="C213:F213"/>
    <mergeCell ref="C214:F214"/>
    <mergeCell ref="C215:F215"/>
    <mergeCell ref="C216:F216"/>
    <mergeCell ref="A131:H131"/>
    <mergeCell ref="A144:C144"/>
    <mergeCell ref="A149:H149"/>
    <mergeCell ref="A204:C204"/>
    <mergeCell ref="A206:C206"/>
    <mergeCell ref="C211:F211"/>
  </mergeCells>
  <dataValidations count="4">
    <dataValidation type="list" allowBlank="1" showErrorMessage="1" sqref="WVP983190:WVP983242 JD150:JD202 SZ150:SZ202 ACV150:ACV202 AMR150:AMR202 AWN150:AWN202 BGJ150:BGJ202 BQF150:BQF202 CAB150:CAB202 CJX150:CJX202 CTT150:CTT202 DDP150:DDP202 DNL150:DNL202 DXH150:DXH202 EHD150:EHD202 EQZ150:EQZ202 FAV150:FAV202 FKR150:FKR202 FUN150:FUN202 GEJ150:GEJ202 GOF150:GOF202 GYB150:GYB202 HHX150:HHX202 HRT150:HRT202 IBP150:IBP202 ILL150:ILL202 IVH150:IVH202 JFD150:JFD202 JOZ150:JOZ202 JYV150:JYV202 KIR150:KIR202 KSN150:KSN202 LCJ150:LCJ202 LMF150:LMF202 LWB150:LWB202 MFX150:MFX202 MPT150:MPT202 MZP150:MZP202 NJL150:NJL202 NTH150:NTH202 ODD150:ODD202 OMZ150:OMZ202 OWV150:OWV202 PGR150:PGR202 PQN150:PQN202 QAJ150:QAJ202 QKF150:QKF202 QUB150:QUB202 RDX150:RDX202 RNT150:RNT202 RXP150:RXP202 SHL150:SHL202 SRH150:SRH202 TBD150:TBD202 TKZ150:TKZ202 TUV150:TUV202 UER150:UER202 UON150:UON202 UYJ150:UYJ202 VIF150:VIF202 VSB150:VSB202 WBX150:WBX202 WLT150:WLT202 WVP150:WVP202 H65686:H65738 JD65686:JD65738 SZ65686:SZ65738 ACV65686:ACV65738 AMR65686:AMR65738 AWN65686:AWN65738 BGJ65686:BGJ65738 BQF65686:BQF65738 CAB65686:CAB65738 CJX65686:CJX65738 CTT65686:CTT65738 DDP65686:DDP65738 DNL65686:DNL65738 DXH65686:DXH65738 EHD65686:EHD65738 EQZ65686:EQZ65738 FAV65686:FAV65738 FKR65686:FKR65738 FUN65686:FUN65738 GEJ65686:GEJ65738 GOF65686:GOF65738 GYB65686:GYB65738 HHX65686:HHX65738 HRT65686:HRT65738 IBP65686:IBP65738 ILL65686:ILL65738 IVH65686:IVH65738 JFD65686:JFD65738 JOZ65686:JOZ65738 JYV65686:JYV65738 KIR65686:KIR65738 KSN65686:KSN65738 LCJ65686:LCJ65738 LMF65686:LMF65738 LWB65686:LWB65738 MFX65686:MFX65738 MPT65686:MPT65738 MZP65686:MZP65738 NJL65686:NJL65738 NTH65686:NTH65738 ODD65686:ODD65738 OMZ65686:OMZ65738 OWV65686:OWV65738 PGR65686:PGR65738 PQN65686:PQN65738 QAJ65686:QAJ65738 QKF65686:QKF65738 QUB65686:QUB65738 RDX65686:RDX65738 RNT65686:RNT65738 RXP65686:RXP65738 SHL65686:SHL65738 SRH65686:SRH65738 TBD65686:TBD65738 TKZ65686:TKZ65738 TUV65686:TUV65738 UER65686:UER65738 UON65686:UON65738 UYJ65686:UYJ65738 VIF65686:VIF65738 VSB65686:VSB65738 WBX65686:WBX65738 WLT65686:WLT65738 WVP65686:WVP65738 H131222:H131274 JD131222:JD131274 SZ131222:SZ131274 ACV131222:ACV131274 AMR131222:AMR131274 AWN131222:AWN131274 BGJ131222:BGJ131274 BQF131222:BQF131274 CAB131222:CAB131274 CJX131222:CJX131274 CTT131222:CTT131274 DDP131222:DDP131274 DNL131222:DNL131274 DXH131222:DXH131274 EHD131222:EHD131274 EQZ131222:EQZ131274 FAV131222:FAV131274 FKR131222:FKR131274 FUN131222:FUN131274 GEJ131222:GEJ131274 GOF131222:GOF131274 GYB131222:GYB131274 HHX131222:HHX131274 HRT131222:HRT131274 IBP131222:IBP131274 ILL131222:ILL131274 IVH131222:IVH131274 JFD131222:JFD131274 JOZ131222:JOZ131274 JYV131222:JYV131274 KIR131222:KIR131274 KSN131222:KSN131274 LCJ131222:LCJ131274 LMF131222:LMF131274 LWB131222:LWB131274 MFX131222:MFX131274 MPT131222:MPT131274 MZP131222:MZP131274 NJL131222:NJL131274 NTH131222:NTH131274 ODD131222:ODD131274 OMZ131222:OMZ131274 OWV131222:OWV131274 PGR131222:PGR131274 PQN131222:PQN131274 QAJ131222:QAJ131274 QKF131222:QKF131274 QUB131222:QUB131274 RDX131222:RDX131274 RNT131222:RNT131274 RXP131222:RXP131274 SHL131222:SHL131274 SRH131222:SRH131274 TBD131222:TBD131274 TKZ131222:TKZ131274 TUV131222:TUV131274 UER131222:UER131274 UON131222:UON131274 UYJ131222:UYJ131274 VIF131222:VIF131274 VSB131222:VSB131274 WBX131222:WBX131274 WLT131222:WLT131274 WVP131222:WVP131274 H196758:H196810 JD196758:JD196810 SZ196758:SZ196810 ACV196758:ACV196810 AMR196758:AMR196810 AWN196758:AWN196810 BGJ196758:BGJ196810 BQF196758:BQF196810 CAB196758:CAB196810 CJX196758:CJX196810 CTT196758:CTT196810 DDP196758:DDP196810 DNL196758:DNL196810 DXH196758:DXH196810 EHD196758:EHD196810 EQZ196758:EQZ196810 FAV196758:FAV196810 FKR196758:FKR196810 FUN196758:FUN196810 GEJ196758:GEJ196810 GOF196758:GOF196810 GYB196758:GYB196810 HHX196758:HHX196810 HRT196758:HRT196810 IBP196758:IBP196810 ILL196758:ILL196810 IVH196758:IVH196810 JFD196758:JFD196810 JOZ196758:JOZ196810 JYV196758:JYV196810 KIR196758:KIR196810 KSN196758:KSN196810 LCJ196758:LCJ196810 LMF196758:LMF196810 LWB196758:LWB196810 MFX196758:MFX196810 MPT196758:MPT196810 MZP196758:MZP196810 NJL196758:NJL196810 NTH196758:NTH196810 ODD196758:ODD196810 OMZ196758:OMZ196810 OWV196758:OWV196810 PGR196758:PGR196810 PQN196758:PQN196810 QAJ196758:QAJ196810 QKF196758:QKF196810 QUB196758:QUB196810 RDX196758:RDX196810 RNT196758:RNT196810 RXP196758:RXP196810 SHL196758:SHL196810 SRH196758:SRH196810 TBD196758:TBD196810 TKZ196758:TKZ196810 TUV196758:TUV196810 UER196758:UER196810 UON196758:UON196810 UYJ196758:UYJ196810 VIF196758:VIF196810 VSB196758:VSB196810 WBX196758:WBX196810 WLT196758:WLT196810 WVP196758:WVP196810 H262294:H262346 JD262294:JD262346 SZ262294:SZ262346 ACV262294:ACV262346 AMR262294:AMR262346 AWN262294:AWN262346 BGJ262294:BGJ262346 BQF262294:BQF262346 CAB262294:CAB262346 CJX262294:CJX262346 CTT262294:CTT262346 DDP262294:DDP262346 DNL262294:DNL262346 DXH262294:DXH262346 EHD262294:EHD262346 EQZ262294:EQZ262346 FAV262294:FAV262346 FKR262294:FKR262346 FUN262294:FUN262346 GEJ262294:GEJ262346 GOF262294:GOF262346 GYB262294:GYB262346 HHX262294:HHX262346 HRT262294:HRT262346 IBP262294:IBP262346 ILL262294:ILL262346 IVH262294:IVH262346 JFD262294:JFD262346 JOZ262294:JOZ262346 JYV262294:JYV262346 KIR262294:KIR262346 KSN262294:KSN262346 LCJ262294:LCJ262346 LMF262294:LMF262346 LWB262294:LWB262346 MFX262294:MFX262346 MPT262294:MPT262346 MZP262294:MZP262346 NJL262294:NJL262346 NTH262294:NTH262346 ODD262294:ODD262346 OMZ262294:OMZ262346 OWV262294:OWV262346 PGR262294:PGR262346 PQN262294:PQN262346 QAJ262294:QAJ262346 QKF262294:QKF262346 QUB262294:QUB262346 RDX262294:RDX262346 RNT262294:RNT262346 RXP262294:RXP262346 SHL262294:SHL262346 SRH262294:SRH262346 TBD262294:TBD262346 TKZ262294:TKZ262346 TUV262294:TUV262346 UER262294:UER262346 UON262294:UON262346 UYJ262294:UYJ262346 VIF262294:VIF262346 VSB262294:VSB262346 WBX262294:WBX262346 WLT262294:WLT262346 WVP262294:WVP262346 H327830:H327882 JD327830:JD327882 SZ327830:SZ327882 ACV327830:ACV327882 AMR327830:AMR327882 AWN327830:AWN327882 BGJ327830:BGJ327882 BQF327830:BQF327882 CAB327830:CAB327882 CJX327830:CJX327882 CTT327830:CTT327882 DDP327830:DDP327882 DNL327830:DNL327882 DXH327830:DXH327882 EHD327830:EHD327882 EQZ327830:EQZ327882 FAV327830:FAV327882 FKR327830:FKR327882 FUN327830:FUN327882 GEJ327830:GEJ327882 GOF327830:GOF327882 GYB327830:GYB327882 HHX327830:HHX327882 HRT327830:HRT327882 IBP327830:IBP327882 ILL327830:ILL327882 IVH327830:IVH327882 JFD327830:JFD327882 JOZ327830:JOZ327882 JYV327830:JYV327882 KIR327830:KIR327882 KSN327830:KSN327882 LCJ327830:LCJ327882 LMF327830:LMF327882 LWB327830:LWB327882 MFX327830:MFX327882 MPT327830:MPT327882 MZP327830:MZP327882 NJL327830:NJL327882 NTH327830:NTH327882 ODD327830:ODD327882 OMZ327830:OMZ327882 OWV327830:OWV327882 PGR327830:PGR327882 PQN327830:PQN327882 QAJ327830:QAJ327882 QKF327830:QKF327882 QUB327830:QUB327882 RDX327830:RDX327882 RNT327830:RNT327882 RXP327830:RXP327882 SHL327830:SHL327882 SRH327830:SRH327882 TBD327830:TBD327882 TKZ327830:TKZ327882 TUV327830:TUV327882 UER327830:UER327882 UON327830:UON327882 UYJ327830:UYJ327882 VIF327830:VIF327882 VSB327830:VSB327882 WBX327830:WBX327882 WLT327830:WLT327882 WVP327830:WVP327882 H393366:H393418 JD393366:JD393418 SZ393366:SZ393418 ACV393366:ACV393418 AMR393366:AMR393418 AWN393366:AWN393418 BGJ393366:BGJ393418 BQF393366:BQF393418 CAB393366:CAB393418 CJX393366:CJX393418 CTT393366:CTT393418 DDP393366:DDP393418 DNL393366:DNL393418 DXH393366:DXH393418 EHD393366:EHD393418 EQZ393366:EQZ393418 FAV393366:FAV393418 FKR393366:FKR393418 FUN393366:FUN393418 GEJ393366:GEJ393418 GOF393366:GOF393418 GYB393366:GYB393418 HHX393366:HHX393418 HRT393366:HRT393418 IBP393366:IBP393418 ILL393366:ILL393418 IVH393366:IVH393418 JFD393366:JFD393418 JOZ393366:JOZ393418 JYV393366:JYV393418 KIR393366:KIR393418 KSN393366:KSN393418 LCJ393366:LCJ393418 LMF393366:LMF393418 LWB393366:LWB393418 MFX393366:MFX393418 MPT393366:MPT393418 MZP393366:MZP393418 NJL393366:NJL393418 NTH393366:NTH393418 ODD393366:ODD393418 OMZ393366:OMZ393418 OWV393366:OWV393418 PGR393366:PGR393418 PQN393366:PQN393418 QAJ393366:QAJ393418 QKF393366:QKF393418 QUB393366:QUB393418 RDX393366:RDX393418 RNT393366:RNT393418 RXP393366:RXP393418 SHL393366:SHL393418 SRH393366:SRH393418 TBD393366:TBD393418 TKZ393366:TKZ393418 TUV393366:TUV393418 UER393366:UER393418 UON393366:UON393418 UYJ393366:UYJ393418 VIF393366:VIF393418 VSB393366:VSB393418 WBX393366:WBX393418 WLT393366:WLT393418 WVP393366:WVP393418 H458902:H458954 JD458902:JD458954 SZ458902:SZ458954 ACV458902:ACV458954 AMR458902:AMR458954 AWN458902:AWN458954 BGJ458902:BGJ458954 BQF458902:BQF458954 CAB458902:CAB458954 CJX458902:CJX458954 CTT458902:CTT458954 DDP458902:DDP458954 DNL458902:DNL458954 DXH458902:DXH458954 EHD458902:EHD458954 EQZ458902:EQZ458954 FAV458902:FAV458954 FKR458902:FKR458954 FUN458902:FUN458954 GEJ458902:GEJ458954 GOF458902:GOF458954 GYB458902:GYB458954 HHX458902:HHX458954 HRT458902:HRT458954 IBP458902:IBP458954 ILL458902:ILL458954 IVH458902:IVH458954 JFD458902:JFD458954 JOZ458902:JOZ458954 JYV458902:JYV458954 KIR458902:KIR458954 KSN458902:KSN458954 LCJ458902:LCJ458954 LMF458902:LMF458954 LWB458902:LWB458954 MFX458902:MFX458954 MPT458902:MPT458954 MZP458902:MZP458954 NJL458902:NJL458954 NTH458902:NTH458954 ODD458902:ODD458954 OMZ458902:OMZ458954 OWV458902:OWV458954 PGR458902:PGR458954 PQN458902:PQN458954 QAJ458902:QAJ458954 QKF458902:QKF458954 QUB458902:QUB458954 RDX458902:RDX458954 RNT458902:RNT458954 RXP458902:RXP458954 SHL458902:SHL458954 SRH458902:SRH458954 TBD458902:TBD458954 TKZ458902:TKZ458954 TUV458902:TUV458954 UER458902:UER458954 UON458902:UON458954 UYJ458902:UYJ458954 VIF458902:VIF458954 VSB458902:VSB458954 WBX458902:WBX458954 WLT458902:WLT458954 WVP458902:WVP458954 H524438:H524490 JD524438:JD524490 SZ524438:SZ524490 ACV524438:ACV524490 AMR524438:AMR524490 AWN524438:AWN524490 BGJ524438:BGJ524490 BQF524438:BQF524490 CAB524438:CAB524490 CJX524438:CJX524490 CTT524438:CTT524490 DDP524438:DDP524490 DNL524438:DNL524490 DXH524438:DXH524490 EHD524438:EHD524490 EQZ524438:EQZ524490 FAV524438:FAV524490 FKR524438:FKR524490 FUN524438:FUN524490 GEJ524438:GEJ524490 GOF524438:GOF524490 GYB524438:GYB524490 HHX524438:HHX524490 HRT524438:HRT524490 IBP524438:IBP524490 ILL524438:ILL524490 IVH524438:IVH524490 JFD524438:JFD524490 JOZ524438:JOZ524490 JYV524438:JYV524490 KIR524438:KIR524490 KSN524438:KSN524490 LCJ524438:LCJ524490 LMF524438:LMF524490 LWB524438:LWB524490 MFX524438:MFX524490 MPT524438:MPT524490 MZP524438:MZP524490 NJL524438:NJL524490 NTH524438:NTH524490 ODD524438:ODD524490 OMZ524438:OMZ524490 OWV524438:OWV524490 PGR524438:PGR524490 PQN524438:PQN524490 QAJ524438:QAJ524490 QKF524438:QKF524490 QUB524438:QUB524490 RDX524438:RDX524490 RNT524438:RNT524490 RXP524438:RXP524490 SHL524438:SHL524490 SRH524438:SRH524490 TBD524438:TBD524490 TKZ524438:TKZ524490 TUV524438:TUV524490 UER524438:UER524490 UON524438:UON524490 UYJ524438:UYJ524490 VIF524438:VIF524490 VSB524438:VSB524490 WBX524438:WBX524490 WLT524438:WLT524490 WVP524438:WVP524490 H589974:H590026 JD589974:JD590026 SZ589974:SZ590026 ACV589974:ACV590026 AMR589974:AMR590026 AWN589974:AWN590026 BGJ589974:BGJ590026 BQF589974:BQF590026 CAB589974:CAB590026 CJX589974:CJX590026 CTT589974:CTT590026 DDP589974:DDP590026 DNL589974:DNL590026 DXH589974:DXH590026 EHD589974:EHD590026 EQZ589974:EQZ590026 FAV589974:FAV590026 FKR589974:FKR590026 FUN589974:FUN590026 GEJ589974:GEJ590026 GOF589974:GOF590026 GYB589974:GYB590026 HHX589974:HHX590026 HRT589974:HRT590026 IBP589974:IBP590026 ILL589974:ILL590026 IVH589974:IVH590026 JFD589974:JFD590026 JOZ589974:JOZ590026 JYV589974:JYV590026 KIR589974:KIR590026 KSN589974:KSN590026 LCJ589974:LCJ590026 LMF589974:LMF590026 LWB589974:LWB590026 MFX589974:MFX590026 MPT589974:MPT590026 MZP589974:MZP590026 NJL589974:NJL590026 NTH589974:NTH590026 ODD589974:ODD590026 OMZ589974:OMZ590026 OWV589974:OWV590026 PGR589974:PGR590026 PQN589974:PQN590026 QAJ589974:QAJ590026 QKF589974:QKF590026 QUB589974:QUB590026 RDX589974:RDX590026 RNT589974:RNT590026 RXP589974:RXP590026 SHL589974:SHL590026 SRH589974:SRH590026 TBD589974:TBD590026 TKZ589974:TKZ590026 TUV589974:TUV590026 UER589974:UER590026 UON589974:UON590026 UYJ589974:UYJ590026 VIF589974:VIF590026 VSB589974:VSB590026 WBX589974:WBX590026 WLT589974:WLT590026 WVP589974:WVP590026 H655510:H655562 JD655510:JD655562 SZ655510:SZ655562 ACV655510:ACV655562 AMR655510:AMR655562 AWN655510:AWN655562 BGJ655510:BGJ655562 BQF655510:BQF655562 CAB655510:CAB655562 CJX655510:CJX655562 CTT655510:CTT655562 DDP655510:DDP655562 DNL655510:DNL655562 DXH655510:DXH655562 EHD655510:EHD655562 EQZ655510:EQZ655562 FAV655510:FAV655562 FKR655510:FKR655562 FUN655510:FUN655562 GEJ655510:GEJ655562 GOF655510:GOF655562 GYB655510:GYB655562 HHX655510:HHX655562 HRT655510:HRT655562 IBP655510:IBP655562 ILL655510:ILL655562 IVH655510:IVH655562 JFD655510:JFD655562 JOZ655510:JOZ655562 JYV655510:JYV655562 KIR655510:KIR655562 KSN655510:KSN655562 LCJ655510:LCJ655562 LMF655510:LMF655562 LWB655510:LWB655562 MFX655510:MFX655562 MPT655510:MPT655562 MZP655510:MZP655562 NJL655510:NJL655562 NTH655510:NTH655562 ODD655510:ODD655562 OMZ655510:OMZ655562 OWV655510:OWV655562 PGR655510:PGR655562 PQN655510:PQN655562 QAJ655510:QAJ655562 QKF655510:QKF655562 QUB655510:QUB655562 RDX655510:RDX655562 RNT655510:RNT655562 RXP655510:RXP655562 SHL655510:SHL655562 SRH655510:SRH655562 TBD655510:TBD655562 TKZ655510:TKZ655562 TUV655510:TUV655562 UER655510:UER655562 UON655510:UON655562 UYJ655510:UYJ655562 VIF655510:VIF655562 VSB655510:VSB655562 WBX655510:WBX655562 WLT655510:WLT655562 WVP655510:WVP655562 H721046:H721098 JD721046:JD721098 SZ721046:SZ721098 ACV721046:ACV721098 AMR721046:AMR721098 AWN721046:AWN721098 BGJ721046:BGJ721098 BQF721046:BQF721098 CAB721046:CAB721098 CJX721046:CJX721098 CTT721046:CTT721098 DDP721046:DDP721098 DNL721046:DNL721098 DXH721046:DXH721098 EHD721046:EHD721098 EQZ721046:EQZ721098 FAV721046:FAV721098 FKR721046:FKR721098 FUN721046:FUN721098 GEJ721046:GEJ721098 GOF721046:GOF721098 GYB721046:GYB721098 HHX721046:HHX721098 HRT721046:HRT721098 IBP721046:IBP721098 ILL721046:ILL721098 IVH721046:IVH721098 JFD721046:JFD721098 JOZ721046:JOZ721098 JYV721046:JYV721098 KIR721046:KIR721098 KSN721046:KSN721098 LCJ721046:LCJ721098 LMF721046:LMF721098 LWB721046:LWB721098 MFX721046:MFX721098 MPT721046:MPT721098 MZP721046:MZP721098 NJL721046:NJL721098 NTH721046:NTH721098 ODD721046:ODD721098 OMZ721046:OMZ721098 OWV721046:OWV721098 PGR721046:PGR721098 PQN721046:PQN721098 QAJ721046:QAJ721098 QKF721046:QKF721098 QUB721046:QUB721098 RDX721046:RDX721098 RNT721046:RNT721098 RXP721046:RXP721098 SHL721046:SHL721098 SRH721046:SRH721098 TBD721046:TBD721098 TKZ721046:TKZ721098 TUV721046:TUV721098 UER721046:UER721098 UON721046:UON721098 UYJ721046:UYJ721098 VIF721046:VIF721098 VSB721046:VSB721098 WBX721046:WBX721098 WLT721046:WLT721098 WVP721046:WVP721098 H786582:H786634 JD786582:JD786634 SZ786582:SZ786634 ACV786582:ACV786634 AMR786582:AMR786634 AWN786582:AWN786634 BGJ786582:BGJ786634 BQF786582:BQF786634 CAB786582:CAB786634 CJX786582:CJX786634 CTT786582:CTT786634 DDP786582:DDP786634 DNL786582:DNL786634 DXH786582:DXH786634 EHD786582:EHD786634 EQZ786582:EQZ786634 FAV786582:FAV786634 FKR786582:FKR786634 FUN786582:FUN786634 GEJ786582:GEJ786634 GOF786582:GOF786634 GYB786582:GYB786634 HHX786582:HHX786634 HRT786582:HRT786634 IBP786582:IBP786634 ILL786582:ILL786634 IVH786582:IVH786634 JFD786582:JFD786634 JOZ786582:JOZ786634 JYV786582:JYV786634 KIR786582:KIR786634 KSN786582:KSN786634 LCJ786582:LCJ786634 LMF786582:LMF786634 LWB786582:LWB786634 MFX786582:MFX786634 MPT786582:MPT786634 MZP786582:MZP786634 NJL786582:NJL786634 NTH786582:NTH786634 ODD786582:ODD786634 OMZ786582:OMZ786634 OWV786582:OWV786634 PGR786582:PGR786634 PQN786582:PQN786634 QAJ786582:QAJ786634 QKF786582:QKF786634 QUB786582:QUB786634 RDX786582:RDX786634 RNT786582:RNT786634 RXP786582:RXP786634 SHL786582:SHL786634 SRH786582:SRH786634 TBD786582:TBD786634 TKZ786582:TKZ786634 TUV786582:TUV786634 UER786582:UER786634 UON786582:UON786634 UYJ786582:UYJ786634 VIF786582:VIF786634 VSB786582:VSB786634 WBX786582:WBX786634 WLT786582:WLT786634 WVP786582:WVP786634 H852118:H852170 JD852118:JD852170 SZ852118:SZ852170 ACV852118:ACV852170 AMR852118:AMR852170 AWN852118:AWN852170 BGJ852118:BGJ852170 BQF852118:BQF852170 CAB852118:CAB852170 CJX852118:CJX852170 CTT852118:CTT852170 DDP852118:DDP852170 DNL852118:DNL852170 DXH852118:DXH852170 EHD852118:EHD852170 EQZ852118:EQZ852170 FAV852118:FAV852170 FKR852118:FKR852170 FUN852118:FUN852170 GEJ852118:GEJ852170 GOF852118:GOF852170 GYB852118:GYB852170 HHX852118:HHX852170 HRT852118:HRT852170 IBP852118:IBP852170 ILL852118:ILL852170 IVH852118:IVH852170 JFD852118:JFD852170 JOZ852118:JOZ852170 JYV852118:JYV852170 KIR852118:KIR852170 KSN852118:KSN852170 LCJ852118:LCJ852170 LMF852118:LMF852170 LWB852118:LWB852170 MFX852118:MFX852170 MPT852118:MPT852170 MZP852118:MZP852170 NJL852118:NJL852170 NTH852118:NTH852170 ODD852118:ODD852170 OMZ852118:OMZ852170 OWV852118:OWV852170 PGR852118:PGR852170 PQN852118:PQN852170 QAJ852118:QAJ852170 QKF852118:QKF852170 QUB852118:QUB852170 RDX852118:RDX852170 RNT852118:RNT852170 RXP852118:RXP852170 SHL852118:SHL852170 SRH852118:SRH852170 TBD852118:TBD852170 TKZ852118:TKZ852170 TUV852118:TUV852170 UER852118:UER852170 UON852118:UON852170 UYJ852118:UYJ852170 VIF852118:VIF852170 VSB852118:VSB852170 WBX852118:WBX852170 WLT852118:WLT852170 WVP852118:WVP852170 H917654:H917706 JD917654:JD917706 SZ917654:SZ917706 ACV917654:ACV917706 AMR917654:AMR917706 AWN917654:AWN917706 BGJ917654:BGJ917706 BQF917654:BQF917706 CAB917654:CAB917706 CJX917654:CJX917706 CTT917654:CTT917706 DDP917654:DDP917706 DNL917654:DNL917706 DXH917654:DXH917706 EHD917654:EHD917706 EQZ917654:EQZ917706 FAV917654:FAV917706 FKR917654:FKR917706 FUN917654:FUN917706 GEJ917654:GEJ917706 GOF917654:GOF917706 GYB917654:GYB917706 HHX917654:HHX917706 HRT917654:HRT917706 IBP917654:IBP917706 ILL917654:ILL917706 IVH917654:IVH917706 JFD917654:JFD917706 JOZ917654:JOZ917706 JYV917654:JYV917706 KIR917654:KIR917706 KSN917654:KSN917706 LCJ917654:LCJ917706 LMF917654:LMF917706 LWB917654:LWB917706 MFX917654:MFX917706 MPT917654:MPT917706 MZP917654:MZP917706 NJL917654:NJL917706 NTH917654:NTH917706 ODD917654:ODD917706 OMZ917654:OMZ917706 OWV917654:OWV917706 PGR917654:PGR917706 PQN917654:PQN917706 QAJ917654:QAJ917706 QKF917654:QKF917706 QUB917654:QUB917706 RDX917654:RDX917706 RNT917654:RNT917706 RXP917654:RXP917706 SHL917654:SHL917706 SRH917654:SRH917706 TBD917654:TBD917706 TKZ917654:TKZ917706 TUV917654:TUV917706 UER917654:UER917706 UON917654:UON917706 UYJ917654:UYJ917706 VIF917654:VIF917706 VSB917654:VSB917706 WBX917654:WBX917706 WLT917654:WLT917706 WVP917654:WVP917706 H983190:H983242 JD983190:JD983242 SZ983190:SZ983242 ACV983190:ACV983242 AMR983190:AMR983242 AWN983190:AWN983242 BGJ983190:BGJ983242 BQF983190:BQF983242 CAB983190:CAB983242 CJX983190:CJX983242 CTT983190:CTT983242 DDP983190:DDP983242 DNL983190:DNL983242 DXH983190:DXH983242 EHD983190:EHD983242 EQZ983190:EQZ983242 FAV983190:FAV983242 FKR983190:FKR983242 FUN983190:FUN983242 GEJ983190:GEJ983242 GOF983190:GOF983242 GYB983190:GYB983242 HHX983190:HHX983242 HRT983190:HRT983242 IBP983190:IBP983242 ILL983190:ILL983242 IVH983190:IVH983242 JFD983190:JFD983242 JOZ983190:JOZ983242 JYV983190:JYV983242 KIR983190:KIR983242 KSN983190:KSN983242 LCJ983190:LCJ983242 LMF983190:LMF983242 LWB983190:LWB983242 MFX983190:MFX983242 MPT983190:MPT983242 MZP983190:MZP983242 NJL983190:NJL983242 NTH983190:NTH983242 ODD983190:ODD983242 OMZ983190:OMZ983242 OWV983190:OWV983242 PGR983190:PGR983242 PQN983190:PQN983242 QAJ983190:QAJ983242 QKF983190:QKF983242 QUB983190:QUB983242 RDX983190:RDX983242 RNT983190:RNT983242 RXP983190:RXP983242 SHL983190:SHL983242 SRH983190:SRH983242 TBD983190:TBD983242 TKZ983190:TKZ983242 TUV983190:TUV983242 UER983190:UER983242 UON983190:UON983242 UYJ983190:UYJ983242 VIF983190:VIF983242 VSB983190:VSB983242 WBX983190:WBX983242 WLT983190:WLT983242 H150:H202" xr:uid="{00000000-0002-0000-0500-000000000000}">
      <formula1>"Plantonista,Diarista,Mensalista,Sobreaviso,--"</formula1>
      <formula2>0</formula2>
    </dataValidation>
    <dataValidation type="list" allowBlank="1" showErrorMessage="1" sqref="WVP983172:WVP983182 JD13:JD53 SZ13:SZ53 ACV13:ACV53 AMR13:AMR53 AWN13:AWN53 BGJ13:BGJ53 BQF13:BQF53 CAB13:CAB53 CJX13:CJX53 CTT13:CTT53 DDP13:DDP53 DNL13:DNL53 DXH13:DXH53 EHD13:EHD53 EQZ13:EQZ53 FAV13:FAV53 FKR13:FKR53 FUN13:FUN53 GEJ13:GEJ53 GOF13:GOF53 GYB13:GYB53 HHX13:HHX53 HRT13:HRT53 IBP13:IBP53 ILL13:ILL53 IVH13:IVH53 JFD13:JFD53 JOZ13:JOZ53 JYV13:JYV53 KIR13:KIR53 KSN13:KSN53 LCJ13:LCJ53 LMF13:LMF53 LWB13:LWB53 MFX13:MFX53 MPT13:MPT53 MZP13:MZP53 NJL13:NJL53 NTH13:NTH53 ODD13:ODD53 OMZ13:OMZ53 OWV13:OWV53 PGR13:PGR53 PQN13:PQN53 QAJ13:QAJ53 QKF13:QKF53 QUB13:QUB53 RDX13:RDX53 RNT13:RNT53 RXP13:RXP53 SHL13:SHL53 SRH13:SRH53 TBD13:TBD53 TKZ13:TKZ53 TUV13:TUV53 UER13:UER53 UON13:UON53 UYJ13:UYJ53 VIF13:VIF53 VSB13:VSB53 WBX13:WBX53 WLT13:WLT53 WVP13:WVP53 H65551:H65591 JD65551:JD65591 SZ65551:SZ65591 ACV65551:ACV65591 AMR65551:AMR65591 AWN65551:AWN65591 BGJ65551:BGJ65591 BQF65551:BQF65591 CAB65551:CAB65591 CJX65551:CJX65591 CTT65551:CTT65591 DDP65551:DDP65591 DNL65551:DNL65591 DXH65551:DXH65591 EHD65551:EHD65591 EQZ65551:EQZ65591 FAV65551:FAV65591 FKR65551:FKR65591 FUN65551:FUN65591 GEJ65551:GEJ65591 GOF65551:GOF65591 GYB65551:GYB65591 HHX65551:HHX65591 HRT65551:HRT65591 IBP65551:IBP65591 ILL65551:ILL65591 IVH65551:IVH65591 JFD65551:JFD65591 JOZ65551:JOZ65591 JYV65551:JYV65591 KIR65551:KIR65591 KSN65551:KSN65591 LCJ65551:LCJ65591 LMF65551:LMF65591 LWB65551:LWB65591 MFX65551:MFX65591 MPT65551:MPT65591 MZP65551:MZP65591 NJL65551:NJL65591 NTH65551:NTH65591 ODD65551:ODD65591 OMZ65551:OMZ65591 OWV65551:OWV65591 PGR65551:PGR65591 PQN65551:PQN65591 QAJ65551:QAJ65591 QKF65551:QKF65591 QUB65551:QUB65591 RDX65551:RDX65591 RNT65551:RNT65591 RXP65551:RXP65591 SHL65551:SHL65591 SRH65551:SRH65591 TBD65551:TBD65591 TKZ65551:TKZ65591 TUV65551:TUV65591 UER65551:UER65591 UON65551:UON65591 UYJ65551:UYJ65591 VIF65551:VIF65591 VSB65551:VSB65591 WBX65551:WBX65591 WLT65551:WLT65591 WVP65551:WVP65591 H131087:H131127 JD131087:JD131127 SZ131087:SZ131127 ACV131087:ACV131127 AMR131087:AMR131127 AWN131087:AWN131127 BGJ131087:BGJ131127 BQF131087:BQF131127 CAB131087:CAB131127 CJX131087:CJX131127 CTT131087:CTT131127 DDP131087:DDP131127 DNL131087:DNL131127 DXH131087:DXH131127 EHD131087:EHD131127 EQZ131087:EQZ131127 FAV131087:FAV131127 FKR131087:FKR131127 FUN131087:FUN131127 GEJ131087:GEJ131127 GOF131087:GOF131127 GYB131087:GYB131127 HHX131087:HHX131127 HRT131087:HRT131127 IBP131087:IBP131127 ILL131087:ILL131127 IVH131087:IVH131127 JFD131087:JFD131127 JOZ131087:JOZ131127 JYV131087:JYV131127 KIR131087:KIR131127 KSN131087:KSN131127 LCJ131087:LCJ131127 LMF131087:LMF131127 LWB131087:LWB131127 MFX131087:MFX131127 MPT131087:MPT131127 MZP131087:MZP131127 NJL131087:NJL131127 NTH131087:NTH131127 ODD131087:ODD131127 OMZ131087:OMZ131127 OWV131087:OWV131127 PGR131087:PGR131127 PQN131087:PQN131127 QAJ131087:QAJ131127 QKF131087:QKF131127 QUB131087:QUB131127 RDX131087:RDX131127 RNT131087:RNT131127 RXP131087:RXP131127 SHL131087:SHL131127 SRH131087:SRH131127 TBD131087:TBD131127 TKZ131087:TKZ131127 TUV131087:TUV131127 UER131087:UER131127 UON131087:UON131127 UYJ131087:UYJ131127 VIF131087:VIF131127 VSB131087:VSB131127 WBX131087:WBX131127 WLT131087:WLT131127 WVP131087:WVP131127 H196623:H196663 JD196623:JD196663 SZ196623:SZ196663 ACV196623:ACV196663 AMR196623:AMR196663 AWN196623:AWN196663 BGJ196623:BGJ196663 BQF196623:BQF196663 CAB196623:CAB196663 CJX196623:CJX196663 CTT196623:CTT196663 DDP196623:DDP196663 DNL196623:DNL196663 DXH196623:DXH196663 EHD196623:EHD196663 EQZ196623:EQZ196663 FAV196623:FAV196663 FKR196623:FKR196663 FUN196623:FUN196663 GEJ196623:GEJ196663 GOF196623:GOF196663 GYB196623:GYB196663 HHX196623:HHX196663 HRT196623:HRT196663 IBP196623:IBP196663 ILL196623:ILL196663 IVH196623:IVH196663 JFD196623:JFD196663 JOZ196623:JOZ196663 JYV196623:JYV196663 KIR196623:KIR196663 KSN196623:KSN196663 LCJ196623:LCJ196663 LMF196623:LMF196663 LWB196623:LWB196663 MFX196623:MFX196663 MPT196623:MPT196663 MZP196623:MZP196663 NJL196623:NJL196663 NTH196623:NTH196663 ODD196623:ODD196663 OMZ196623:OMZ196663 OWV196623:OWV196663 PGR196623:PGR196663 PQN196623:PQN196663 QAJ196623:QAJ196663 QKF196623:QKF196663 QUB196623:QUB196663 RDX196623:RDX196663 RNT196623:RNT196663 RXP196623:RXP196663 SHL196623:SHL196663 SRH196623:SRH196663 TBD196623:TBD196663 TKZ196623:TKZ196663 TUV196623:TUV196663 UER196623:UER196663 UON196623:UON196663 UYJ196623:UYJ196663 VIF196623:VIF196663 VSB196623:VSB196663 WBX196623:WBX196663 WLT196623:WLT196663 WVP196623:WVP196663 H262159:H262199 JD262159:JD262199 SZ262159:SZ262199 ACV262159:ACV262199 AMR262159:AMR262199 AWN262159:AWN262199 BGJ262159:BGJ262199 BQF262159:BQF262199 CAB262159:CAB262199 CJX262159:CJX262199 CTT262159:CTT262199 DDP262159:DDP262199 DNL262159:DNL262199 DXH262159:DXH262199 EHD262159:EHD262199 EQZ262159:EQZ262199 FAV262159:FAV262199 FKR262159:FKR262199 FUN262159:FUN262199 GEJ262159:GEJ262199 GOF262159:GOF262199 GYB262159:GYB262199 HHX262159:HHX262199 HRT262159:HRT262199 IBP262159:IBP262199 ILL262159:ILL262199 IVH262159:IVH262199 JFD262159:JFD262199 JOZ262159:JOZ262199 JYV262159:JYV262199 KIR262159:KIR262199 KSN262159:KSN262199 LCJ262159:LCJ262199 LMF262159:LMF262199 LWB262159:LWB262199 MFX262159:MFX262199 MPT262159:MPT262199 MZP262159:MZP262199 NJL262159:NJL262199 NTH262159:NTH262199 ODD262159:ODD262199 OMZ262159:OMZ262199 OWV262159:OWV262199 PGR262159:PGR262199 PQN262159:PQN262199 QAJ262159:QAJ262199 QKF262159:QKF262199 QUB262159:QUB262199 RDX262159:RDX262199 RNT262159:RNT262199 RXP262159:RXP262199 SHL262159:SHL262199 SRH262159:SRH262199 TBD262159:TBD262199 TKZ262159:TKZ262199 TUV262159:TUV262199 UER262159:UER262199 UON262159:UON262199 UYJ262159:UYJ262199 VIF262159:VIF262199 VSB262159:VSB262199 WBX262159:WBX262199 WLT262159:WLT262199 WVP262159:WVP262199 H327695:H327735 JD327695:JD327735 SZ327695:SZ327735 ACV327695:ACV327735 AMR327695:AMR327735 AWN327695:AWN327735 BGJ327695:BGJ327735 BQF327695:BQF327735 CAB327695:CAB327735 CJX327695:CJX327735 CTT327695:CTT327735 DDP327695:DDP327735 DNL327695:DNL327735 DXH327695:DXH327735 EHD327695:EHD327735 EQZ327695:EQZ327735 FAV327695:FAV327735 FKR327695:FKR327735 FUN327695:FUN327735 GEJ327695:GEJ327735 GOF327695:GOF327735 GYB327695:GYB327735 HHX327695:HHX327735 HRT327695:HRT327735 IBP327695:IBP327735 ILL327695:ILL327735 IVH327695:IVH327735 JFD327695:JFD327735 JOZ327695:JOZ327735 JYV327695:JYV327735 KIR327695:KIR327735 KSN327695:KSN327735 LCJ327695:LCJ327735 LMF327695:LMF327735 LWB327695:LWB327735 MFX327695:MFX327735 MPT327695:MPT327735 MZP327695:MZP327735 NJL327695:NJL327735 NTH327695:NTH327735 ODD327695:ODD327735 OMZ327695:OMZ327735 OWV327695:OWV327735 PGR327695:PGR327735 PQN327695:PQN327735 QAJ327695:QAJ327735 QKF327695:QKF327735 QUB327695:QUB327735 RDX327695:RDX327735 RNT327695:RNT327735 RXP327695:RXP327735 SHL327695:SHL327735 SRH327695:SRH327735 TBD327695:TBD327735 TKZ327695:TKZ327735 TUV327695:TUV327735 UER327695:UER327735 UON327695:UON327735 UYJ327695:UYJ327735 VIF327695:VIF327735 VSB327695:VSB327735 WBX327695:WBX327735 WLT327695:WLT327735 WVP327695:WVP327735 H393231:H393271 JD393231:JD393271 SZ393231:SZ393271 ACV393231:ACV393271 AMR393231:AMR393271 AWN393231:AWN393271 BGJ393231:BGJ393271 BQF393231:BQF393271 CAB393231:CAB393271 CJX393231:CJX393271 CTT393231:CTT393271 DDP393231:DDP393271 DNL393231:DNL393271 DXH393231:DXH393271 EHD393231:EHD393271 EQZ393231:EQZ393271 FAV393231:FAV393271 FKR393231:FKR393271 FUN393231:FUN393271 GEJ393231:GEJ393271 GOF393231:GOF393271 GYB393231:GYB393271 HHX393231:HHX393271 HRT393231:HRT393271 IBP393231:IBP393271 ILL393231:ILL393271 IVH393231:IVH393271 JFD393231:JFD393271 JOZ393231:JOZ393271 JYV393231:JYV393271 KIR393231:KIR393271 KSN393231:KSN393271 LCJ393231:LCJ393271 LMF393231:LMF393271 LWB393231:LWB393271 MFX393231:MFX393271 MPT393231:MPT393271 MZP393231:MZP393271 NJL393231:NJL393271 NTH393231:NTH393271 ODD393231:ODD393271 OMZ393231:OMZ393271 OWV393231:OWV393271 PGR393231:PGR393271 PQN393231:PQN393271 QAJ393231:QAJ393271 QKF393231:QKF393271 QUB393231:QUB393271 RDX393231:RDX393271 RNT393231:RNT393271 RXP393231:RXP393271 SHL393231:SHL393271 SRH393231:SRH393271 TBD393231:TBD393271 TKZ393231:TKZ393271 TUV393231:TUV393271 UER393231:UER393271 UON393231:UON393271 UYJ393231:UYJ393271 VIF393231:VIF393271 VSB393231:VSB393271 WBX393231:WBX393271 WLT393231:WLT393271 WVP393231:WVP393271 H458767:H458807 JD458767:JD458807 SZ458767:SZ458807 ACV458767:ACV458807 AMR458767:AMR458807 AWN458767:AWN458807 BGJ458767:BGJ458807 BQF458767:BQF458807 CAB458767:CAB458807 CJX458767:CJX458807 CTT458767:CTT458807 DDP458767:DDP458807 DNL458767:DNL458807 DXH458767:DXH458807 EHD458767:EHD458807 EQZ458767:EQZ458807 FAV458767:FAV458807 FKR458767:FKR458807 FUN458767:FUN458807 GEJ458767:GEJ458807 GOF458767:GOF458807 GYB458767:GYB458807 HHX458767:HHX458807 HRT458767:HRT458807 IBP458767:IBP458807 ILL458767:ILL458807 IVH458767:IVH458807 JFD458767:JFD458807 JOZ458767:JOZ458807 JYV458767:JYV458807 KIR458767:KIR458807 KSN458767:KSN458807 LCJ458767:LCJ458807 LMF458767:LMF458807 LWB458767:LWB458807 MFX458767:MFX458807 MPT458767:MPT458807 MZP458767:MZP458807 NJL458767:NJL458807 NTH458767:NTH458807 ODD458767:ODD458807 OMZ458767:OMZ458807 OWV458767:OWV458807 PGR458767:PGR458807 PQN458767:PQN458807 QAJ458767:QAJ458807 QKF458767:QKF458807 QUB458767:QUB458807 RDX458767:RDX458807 RNT458767:RNT458807 RXP458767:RXP458807 SHL458767:SHL458807 SRH458767:SRH458807 TBD458767:TBD458807 TKZ458767:TKZ458807 TUV458767:TUV458807 UER458767:UER458807 UON458767:UON458807 UYJ458767:UYJ458807 VIF458767:VIF458807 VSB458767:VSB458807 WBX458767:WBX458807 WLT458767:WLT458807 WVP458767:WVP458807 H524303:H524343 JD524303:JD524343 SZ524303:SZ524343 ACV524303:ACV524343 AMR524303:AMR524343 AWN524303:AWN524343 BGJ524303:BGJ524343 BQF524303:BQF524343 CAB524303:CAB524343 CJX524303:CJX524343 CTT524303:CTT524343 DDP524303:DDP524343 DNL524303:DNL524343 DXH524303:DXH524343 EHD524303:EHD524343 EQZ524303:EQZ524343 FAV524303:FAV524343 FKR524303:FKR524343 FUN524303:FUN524343 GEJ524303:GEJ524343 GOF524303:GOF524343 GYB524303:GYB524343 HHX524303:HHX524343 HRT524303:HRT524343 IBP524303:IBP524343 ILL524303:ILL524343 IVH524303:IVH524343 JFD524303:JFD524343 JOZ524303:JOZ524343 JYV524303:JYV524343 KIR524303:KIR524343 KSN524303:KSN524343 LCJ524303:LCJ524343 LMF524303:LMF524343 LWB524303:LWB524343 MFX524303:MFX524343 MPT524303:MPT524343 MZP524303:MZP524343 NJL524303:NJL524343 NTH524303:NTH524343 ODD524303:ODD524343 OMZ524303:OMZ524343 OWV524303:OWV524343 PGR524303:PGR524343 PQN524303:PQN524343 QAJ524303:QAJ524343 QKF524303:QKF524343 QUB524303:QUB524343 RDX524303:RDX524343 RNT524303:RNT524343 RXP524303:RXP524343 SHL524303:SHL524343 SRH524303:SRH524343 TBD524303:TBD524343 TKZ524303:TKZ524343 TUV524303:TUV524343 UER524303:UER524343 UON524303:UON524343 UYJ524303:UYJ524343 VIF524303:VIF524343 VSB524303:VSB524343 WBX524303:WBX524343 WLT524303:WLT524343 WVP524303:WVP524343 H589839:H589879 JD589839:JD589879 SZ589839:SZ589879 ACV589839:ACV589879 AMR589839:AMR589879 AWN589839:AWN589879 BGJ589839:BGJ589879 BQF589839:BQF589879 CAB589839:CAB589879 CJX589839:CJX589879 CTT589839:CTT589879 DDP589839:DDP589879 DNL589839:DNL589879 DXH589839:DXH589879 EHD589839:EHD589879 EQZ589839:EQZ589879 FAV589839:FAV589879 FKR589839:FKR589879 FUN589839:FUN589879 GEJ589839:GEJ589879 GOF589839:GOF589879 GYB589839:GYB589879 HHX589839:HHX589879 HRT589839:HRT589879 IBP589839:IBP589879 ILL589839:ILL589879 IVH589839:IVH589879 JFD589839:JFD589879 JOZ589839:JOZ589879 JYV589839:JYV589879 KIR589839:KIR589879 KSN589839:KSN589879 LCJ589839:LCJ589879 LMF589839:LMF589879 LWB589839:LWB589879 MFX589839:MFX589879 MPT589839:MPT589879 MZP589839:MZP589879 NJL589839:NJL589879 NTH589839:NTH589879 ODD589839:ODD589879 OMZ589839:OMZ589879 OWV589839:OWV589879 PGR589839:PGR589879 PQN589839:PQN589879 QAJ589839:QAJ589879 QKF589839:QKF589879 QUB589839:QUB589879 RDX589839:RDX589879 RNT589839:RNT589879 RXP589839:RXP589879 SHL589839:SHL589879 SRH589839:SRH589879 TBD589839:TBD589879 TKZ589839:TKZ589879 TUV589839:TUV589879 UER589839:UER589879 UON589839:UON589879 UYJ589839:UYJ589879 VIF589839:VIF589879 VSB589839:VSB589879 WBX589839:WBX589879 WLT589839:WLT589879 WVP589839:WVP589879 H655375:H655415 JD655375:JD655415 SZ655375:SZ655415 ACV655375:ACV655415 AMR655375:AMR655415 AWN655375:AWN655415 BGJ655375:BGJ655415 BQF655375:BQF655415 CAB655375:CAB655415 CJX655375:CJX655415 CTT655375:CTT655415 DDP655375:DDP655415 DNL655375:DNL655415 DXH655375:DXH655415 EHD655375:EHD655415 EQZ655375:EQZ655415 FAV655375:FAV655415 FKR655375:FKR655415 FUN655375:FUN655415 GEJ655375:GEJ655415 GOF655375:GOF655415 GYB655375:GYB655415 HHX655375:HHX655415 HRT655375:HRT655415 IBP655375:IBP655415 ILL655375:ILL655415 IVH655375:IVH655415 JFD655375:JFD655415 JOZ655375:JOZ655415 JYV655375:JYV655415 KIR655375:KIR655415 KSN655375:KSN655415 LCJ655375:LCJ655415 LMF655375:LMF655415 LWB655375:LWB655415 MFX655375:MFX655415 MPT655375:MPT655415 MZP655375:MZP655415 NJL655375:NJL655415 NTH655375:NTH655415 ODD655375:ODD655415 OMZ655375:OMZ655415 OWV655375:OWV655415 PGR655375:PGR655415 PQN655375:PQN655415 QAJ655375:QAJ655415 QKF655375:QKF655415 QUB655375:QUB655415 RDX655375:RDX655415 RNT655375:RNT655415 RXP655375:RXP655415 SHL655375:SHL655415 SRH655375:SRH655415 TBD655375:TBD655415 TKZ655375:TKZ655415 TUV655375:TUV655415 UER655375:UER655415 UON655375:UON655415 UYJ655375:UYJ655415 VIF655375:VIF655415 VSB655375:VSB655415 WBX655375:WBX655415 WLT655375:WLT655415 WVP655375:WVP655415 H720911:H720951 JD720911:JD720951 SZ720911:SZ720951 ACV720911:ACV720951 AMR720911:AMR720951 AWN720911:AWN720951 BGJ720911:BGJ720951 BQF720911:BQF720951 CAB720911:CAB720951 CJX720911:CJX720951 CTT720911:CTT720951 DDP720911:DDP720951 DNL720911:DNL720951 DXH720911:DXH720951 EHD720911:EHD720951 EQZ720911:EQZ720951 FAV720911:FAV720951 FKR720911:FKR720951 FUN720911:FUN720951 GEJ720911:GEJ720951 GOF720911:GOF720951 GYB720911:GYB720951 HHX720911:HHX720951 HRT720911:HRT720951 IBP720911:IBP720951 ILL720911:ILL720951 IVH720911:IVH720951 JFD720911:JFD720951 JOZ720911:JOZ720951 JYV720911:JYV720951 KIR720911:KIR720951 KSN720911:KSN720951 LCJ720911:LCJ720951 LMF720911:LMF720951 LWB720911:LWB720951 MFX720911:MFX720951 MPT720911:MPT720951 MZP720911:MZP720951 NJL720911:NJL720951 NTH720911:NTH720951 ODD720911:ODD720951 OMZ720911:OMZ720951 OWV720911:OWV720951 PGR720911:PGR720951 PQN720911:PQN720951 QAJ720911:QAJ720951 QKF720911:QKF720951 QUB720911:QUB720951 RDX720911:RDX720951 RNT720911:RNT720951 RXP720911:RXP720951 SHL720911:SHL720951 SRH720911:SRH720951 TBD720911:TBD720951 TKZ720911:TKZ720951 TUV720911:TUV720951 UER720911:UER720951 UON720911:UON720951 UYJ720911:UYJ720951 VIF720911:VIF720951 VSB720911:VSB720951 WBX720911:WBX720951 WLT720911:WLT720951 WVP720911:WVP720951 H786447:H786487 JD786447:JD786487 SZ786447:SZ786487 ACV786447:ACV786487 AMR786447:AMR786487 AWN786447:AWN786487 BGJ786447:BGJ786487 BQF786447:BQF786487 CAB786447:CAB786487 CJX786447:CJX786487 CTT786447:CTT786487 DDP786447:DDP786487 DNL786447:DNL786487 DXH786447:DXH786487 EHD786447:EHD786487 EQZ786447:EQZ786487 FAV786447:FAV786487 FKR786447:FKR786487 FUN786447:FUN786487 GEJ786447:GEJ786487 GOF786447:GOF786487 GYB786447:GYB786487 HHX786447:HHX786487 HRT786447:HRT786487 IBP786447:IBP786487 ILL786447:ILL786487 IVH786447:IVH786487 JFD786447:JFD786487 JOZ786447:JOZ786487 JYV786447:JYV786487 KIR786447:KIR786487 KSN786447:KSN786487 LCJ786447:LCJ786487 LMF786447:LMF786487 LWB786447:LWB786487 MFX786447:MFX786487 MPT786447:MPT786487 MZP786447:MZP786487 NJL786447:NJL786487 NTH786447:NTH786487 ODD786447:ODD786487 OMZ786447:OMZ786487 OWV786447:OWV786487 PGR786447:PGR786487 PQN786447:PQN786487 QAJ786447:QAJ786487 QKF786447:QKF786487 QUB786447:QUB786487 RDX786447:RDX786487 RNT786447:RNT786487 RXP786447:RXP786487 SHL786447:SHL786487 SRH786447:SRH786487 TBD786447:TBD786487 TKZ786447:TKZ786487 TUV786447:TUV786487 UER786447:UER786487 UON786447:UON786487 UYJ786447:UYJ786487 VIF786447:VIF786487 VSB786447:VSB786487 WBX786447:WBX786487 WLT786447:WLT786487 WVP786447:WVP786487 H851983:H852023 JD851983:JD852023 SZ851983:SZ852023 ACV851983:ACV852023 AMR851983:AMR852023 AWN851983:AWN852023 BGJ851983:BGJ852023 BQF851983:BQF852023 CAB851983:CAB852023 CJX851983:CJX852023 CTT851983:CTT852023 DDP851983:DDP852023 DNL851983:DNL852023 DXH851983:DXH852023 EHD851983:EHD852023 EQZ851983:EQZ852023 FAV851983:FAV852023 FKR851983:FKR852023 FUN851983:FUN852023 GEJ851983:GEJ852023 GOF851983:GOF852023 GYB851983:GYB852023 HHX851983:HHX852023 HRT851983:HRT852023 IBP851983:IBP852023 ILL851983:ILL852023 IVH851983:IVH852023 JFD851983:JFD852023 JOZ851983:JOZ852023 JYV851983:JYV852023 KIR851983:KIR852023 KSN851983:KSN852023 LCJ851983:LCJ852023 LMF851983:LMF852023 LWB851983:LWB852023 MFX851983:MFX852023 MPT851983:MPT852023 MZP851983:MZP852023 NJL851983:NJL852023 NTH851983:NTH852023 ODD851983:ODD852023 OMZ851983:OMZ852023 OWV851983:OWV852023 PGR851983:PGR852023 PQN851983:PQN852023 QAJ851983:QAJ852023 QKF851983:QKF852023 QUB851983:QUB852023 RDX851983:RDX852023 RNT851983:RNT852023 RXP851983:RXP852023 SHL851983:SHL852023 SRH851983:SRH852023 TBD851983:TBD852023 TKZ851983:TKZ852023 TUV851983:TUV852023 UER851983:UER852023 UON851983:UON852023 UYJ851983:UYJ852023 VIF851983:VIF852023 VSB851983:VSB852023 WBX851983:WBX852023 WLT851983:WLT852023 WVP851983:WVP852023 H917519:H917559 JD917519:JD917559 SZ917519:SZ917559 ACV917519:ACV917559 AMR917519:AMR917559 AWN917519:AWN917559 BGJ917519:BGJ917559 BQF917519:BQF917559 CAB917519:CAB917559 CJX917519:CJX917559 CTT917519:CTT917559 DDP917519:DDP917559 DNL917519:DNL917559 DXH917519:DXH917559 EHD917519:EHD917559 EQZ917519:EQZ917559 FAV917519:FAV917559 FKR917519:FKR917559 FUN917519:FUN917559 GEJ917519:GEJ917559 GOF917519:GOF917559 GYB917519:GYB917559 HHX917519:HHX917559 HRT917519:HRT917559 IBP917519:IBP917559 ILL917519:ILL917559 IVH917519:IVH917559 JFD917519:JFD917559 JOZ917519:JOZ917559 JYV917519:JYV917559 KIR917519:KIR917559 KSN917519:KSN917559 LCJ917519:LCJ917559 LMF917519:LMF917559 LWB917519:LWB917559 MFX917519:MFX917559 MPT917519:MPT917559 MZP917519:MZP917559 NJL917519:NJL917559 NTH917519:NTH917559 ODD917519:ODD917559 OMZ917519:OMZ917559 OWV917519:OWV917559 PGR917519:PGR917559 PQN917519:PQN917559 QAJ917519:QAJ917559 QKF917519:QKF917559 QUB917519:QUB917559 RDX917519:RDX917559 RNT917519:RNT917559 RXP917519:RXP917559 SHL917519:SHL917559 SRH917519:SRH917559 TBD917519:TBD917559 TKZ917519:TKZ917559 TUV917519:TUV917559 UER917519:UER917559 UON917519:UON917559 UYJ917519:UYJ917559 VIF917519:VIF917559 VSB917519:VSB917559 WBX917519:WBX917559 WLT917519:WLT917559 WVP917519:WVP917559 H983055:H983095 JD983055:JD983095 SZ983055:SZ983095 ACV983055:ACV983095 AMR983055:AMR983095 AWN983055:AWN983095 BGJ983055:BGJ983095 BQF983055:BQF983095 CAB983055:CAB983095 CJX983055:CJX983095 CTT983055:CTT983095 DDP983055:DDP983095 DNL983055:DNL983095 DXH983055:DXH983095 EHD983055:EHD983095 EQZ983055:EQZ983095 FAV983055:FAV983095 FKR983055:FKR983095 FUN983055:FUN983095 GEJ983055:GEJ983095 GOF983055:GOF983095 GYB983055:GYB983095 HHX983055:HHX983095 HRT983055:HRT983095 IBP983055:IBP983095 ILL983055:ILL983095 IVH983055:IVH983095 JFD983055:JFD983095 JOZ983055:JOZ983095 JYV983055:JYV983095 KIR983055:KIR983095 KSN983055:KSN983095 LCJ983055:LCJ983095 LMF983055:LMF983095 LWB983055:LWB983095 MFX983055:MFX983095 MPT983055:MPT983095 MZP983055:MZP983095 NJL983055:NJL983095 NTH983055:NTH983095 ODD983055:ODD983095 OMZ983055:OMZ983095 OWV983055:OWV983095 PGR983055:PGR983095 PQN983055:PQN983095 QAJ983055:QAJ983095 QKF983055:QKF983095 QUB983055:QUB983095 RDX983055:RDX983095 RNT983055:RNT983095 RXP983055:RXP983095 SHL983055:SHL983095 SRH983055:SRH983095 TBD983055:TBD983095 TKZ983055:TKZ983095 TUV983055:TUV983095 UER983055:UER983095 UON983055:UON983095 UYJ983055:UYJ983095 VIF983055:VIF983095 VSB983055:VSB983095 WBX983055:WBX983095 WLT983055:WLT983095 WVP983055:WVP983095 WLT983172:WLT983182 JD56:JD72 SZ56:SZ72 ACV56:ACV72 AMR56:AMR72 AWN56:AWN72 BGJ56:BGJ72 BQF56:BQF72 CAB56:CAB72 CJX56:CJX72 CTT56:CTT72 DDP56:DDP72 DNL56:DNL72 DXH56:DXH72 EHD56:EHD72 EQZ56:EQZ72 FAV56:FAV72 FKR56:FKR72 FUN56:FUN72 GEJ56:GEJ72 GOF56:GOF72 GYB56:GYB72 HHX56:HHX72 HRT56:HRT72 IBP56:IBP72 ILL56:ILL72 IVH56:IVH72 JFD56:JFD72 JOZ56:JOZ72 JYV56:JYV72 KIR56:KIR72 KSN56:KSN72 LCJ56:LCJ72 LMF56:LMF72 LWB56:LWB72 MFX56:MFX72 MPT56:MPT72 MZP56:MZP72 NJL56:NJL72 NTH56:NTH72 ODD56:ODD72 OMZ56:OMZ72 OWV56:OWV72 PGR56:PGR72 PQN56:PQN72 QAJ56:QAJ72 QKF56:QKF72 QUB56:QUB72 RDX56:RDX72 RNT56:RNT72 RXP56:RXP72 SHL56:SHL72 SRH56:SRH72 TBD56:TBD72 TKZ56:TKZ72 TUV56:TUV72 UER56:UER72 UON56:UON72 UYJ56:UYJ72 VIF56:VIF72 VSB56:VSB72 WBX56:WBX72 WLT56:WLT72 WVP56:WVP72 H65594:H65610 JD65594:JD65610 SZ65594:SZ65610 ACV65594:ACV65610 AMR65594:AMR65610 AWN65594:AWN65610 BGJ65594:BGJ65610 BQF65594:BQF65610 CAB65594:CAB65610 CJX65594:CJX65610 CTT65594:CTT65610 DDP65594:DDP65610 DNL65594:DNL65610 DXH65594:DXH65610 EHD65594:EHD65610 EQZ65594:EQZ65610 FAV65594:FAV65610 FKR65594:FKR65610 FUN65594:FUN65610 GEJ65594:GEJ65610 GOF65594:GOF65610 GYB65594:GYB65610 HHX65594:HHX65610 HRT65594:HRT65610 IBP65594:IBP65610 ILL65594:ILL65610 IVH65594:IVH65610 JFD65594:JFD65610 JOZ65594:JOZ65610 JYV65594:JYV65610 KIR65594:KIR65610 KSN65594:KSN65610 LCJ65594:LCJ65610 LMF65594:LMF65610 LWB65594:LWB65610 MFX65594:MFX65610 MPT65594:MPT65610 MZP65594:MZP65610 NJL65594:NJL65610 NTH65594:NTH65610 ODD65594:ODD65610 OMZ65594:OMZ65610 OWV65594:OWV65610 PGR65594:PGR65610 PQN65594:PQN65610 QAJ65594:QAJ65610 QKF65594:QKF65610 QUB65594:QUB65610 RDX65594:RDX65610 RNT65594:RNT65610 RXP65594:RXP65610 SHL65594:SHL65610 SRH65594:SRH65610 TBD65594:TBD65610 TKZ65594:TKZ65610 TUV65594:TUV65610 UER65594:UER65610 UON65594:UON65610 UYJ65594:UYJ65610 VIF65594:VIF65610 VSB65594:VSB65610 WBX65594:WBX65610 WLT65594:WLT65610 WVP65594:WVP65610 H131130:H131146 JD131130:JD131146 SZ131130:SZ131146 ACV131130:ACV131146 AMR131130:AMR131146 AWN131130:AWN131146 BGJ131130:BGJ131146 BQF131130:BQF131146 CAB131130:CAB131146 CJX131130:CJX131146 CTT131130:CTT131146 DDP131130:DDP131146 DNL131130:DNL131146 DXH131130:DXH131146 EHD131130:EHD131146 EQZ131130:EQZ131146 FAV131130:FAV131146 FKR131130:FKR131146 FUN131130:FUN131146 GEJ131130:GEJ131146 GOF131130:GOF131146 GYB131130:GYB131146 HHX131130:HHX131146 HRT131130:HRT131146 IBP131130:IBP131146 ILL131130:ILL131146 IVH131130:IVH131146 JFD131130:JFD131146 JOZ131130:JOZ131146 JYV131130:JYV131146 KIR131130:KIR131146 KSN131130:KSN131146 LCJ131130:LCJ131146 LMF131130:LMF131146 LWB131130:LWB131146 MFX131130:MFX131146 MPT131130:MPT131146 MZP131130:MZP131146 NJL131130:NJL131146 NTH131130:NTH131146 ODD131130:ODD131146 OMZ131130:OMZ131146 OWV131130:OWV131146 PGR131130:PGR131146 PQN131130:PQN131146 QAJ131130:QAJ131146 QKF131130:QKF131146 QUB131130:QUB131146 RDX131130:RDX131146 RNT131130:RNT131146 RXP131130:RXP131146 SHL131130:SHL131146 SRH131130:SRH131146 TBD131130:TBD131146 TKZ131130:TKZ131146 TUV131130:TUV131146 UER131130:UER131146 UON131130:UON131146 UYJ131130:UYJ131146 VIF131130:VIF131146 VSB131130:VSB131146 WBX131130:WBX131146 WLT131130:WLT131146 WVP131130:WVP131146 H196666:H196682 JD196666:JD196682 SZ196666:SZ196682 ACV196666:ACV196682 AMR196666:AMR196682 AWN196666:AWN196682 BGJ196666:BGJ196682 BQF196666:BQF196682 CAB196666:CAB196682 CJX196666:CJX196682 CTT196666:CTT196682 DDP196666:DDP196682 DNL196666:DNL196682 DXH196666:DXH196682 EHD196666:EHD196682 EQZ196666:EQZ196682 FAV196666:FAV196682 FKR196666:FKR196682 FUN196666:FUN196682 GEJ196666:GEJ196682 GOF196666:GOF196682 GYB196666:GYB196682 HHX196666:HHX196682 HRT196666:HRT196682 IBP196666:IBP196682 ILL196666:ILL196682 IVH196666:IVH196682 JFD196666:JFD196682 JOZ196666:JOZ196682 JYV196666:JYV196682 KIR196666:KIR196682 KSN196666:KSN196682 LCJ196666:LCJ196682 LMF196666:LMF196682 LWB196666:LWB196682 MFX196666:MFX196682 MPT196666:MPT196682 MZP196666:MZP196682 NJL196666:NJL196682 NTH196666:NTH196682 ODD196666:ODD196682 OMZ196666:OMZ196682 OWV196666:OWV196682 PGR196666:PGR196682 PQN196666:PQN196682 QAJ196666:QAJ196682 QKF196666:QKF196682 QUB196666:QUB196682 RDX196666:RDX196682 RNT196666:RNT196682 RXP196666:RXP196682 SHL196666:SHL196682 SRH196666:SRH196682 TBD196666:TBD196682 TKZ196666:TKZ196682 TUV196666:TUV196682 UER196666:UER196682 UON196666:UON196682 UYJ196666:UYJ196682 VIF196666:VIF196682 VSB196666:VSB196682 WBX196666:WBX196682 WLT196666:WLT196682 WVP196666:WVP196682 H262202:H262218 JD262202:JD262218 SZ262202:SZ262218 ACV262202:ACV262218 AMR262202:AMR262218 AWN262202:AWN262218 BGJ262202:BGJ262218 BQF262202:BQF262218 CAB262202:CAB262218 CJX262202:CJX262218 CTT262202:CTT262218 DDP262202:DDP262218 DNL262202:DNL262218 DXH262202:DXH262218 EHD262202:EHD262218 EQZ262202:EQZ262218 FAV262202:FAV262218 FKR262202:FKR262218 FUN262202:FUN262218 GEJ262202:GEJ262218 GOF262202:GOF262218 GYB262202:GYB262218 HHX262202:HHX262218 HRT262202:HRT262218 IBP262202:IBP262218 ILL262202:ILL262218 IVH262202:IVH262218 JFD262202:JFD262218 JOZ262202:JOZ262218 JYV262202:JYV262218 KIR262202:KIR262218 KSN262202:KSN262218 LCJ262202:LCJ262218 LMF262202:LMF262218 LWB262202:LWB262218 MFX262202:MFX262218 MPT262202:MPT262218 MZP262202:MZP262218 NJL262202:NJL262218 NTH262202:NTH262218 ODD262202:ODD262218 OMZ262202:OMZ262218 OWV262202:OWV262218 PGR262202:PGR262218 PQN262202:PQN262218 QAJ262202:QAJ262218 QKF262202:QKF262218 QUB262202:QUB262218 RDX262202:RDX262218 RNT262202:RNT262218 RXP262202:RXP262218 SHL262202:SHL262218 SRH262202:SRH262218 TBD262202:TBD262218 TKZ262202:TKZ262218 TUV262202:TUV262218 UER262202:UER262218 UON262202:UON262218 UYJ262202:UYJ262218 VIF262202:VIF262218 VSB262202:VSB262218 WBX262202:WBX262218 WLT262202:WLT262218 WVP262202:WVP262218 H327738:H327754 JD327738:JD327754 SZ327738:SZ327754 ACV327738:ACV327754 AMR327738:AMR327754 AWN327738:AWN327754 BGJ327738:BGJ327754 BQF327738:BQF327754 CAB327738:CAB327754 CJX327738:CJX327754 CTT327738:CTT327754 DDP327738:DDP327754 DNL327738:DNL327754 DXH327738:DXH327754 EHD327738:EHD327754 EQZ327738:EQZ327754 FAV327738:FAV327754 FKR327738:FKR327754 FUN327738:FUN327754 GEJ327738:GEJ327754 GOF327738:GOF327754 GYB327738:GYB327754 HHX327738:HHX327754 HRT327738:HRT327754 IBP327738:IBP327754 ILL327738:ILL327754 IVH327738:IVH327754 JFD327738:JFD327754 JOZ327738:JOZ327754 JYV327738:JYV327754 KIR327738:KIR327754 KSN327738:KSN327754 LCJ327738:LCJ327754 LMF327738:LMF327754 LWB327738:LWB327754 MFX327738:MFX327754 MPT327738:MPT327754 MZP327738:MZP327754 NJL327738:NJL327754 NTH327738:NTH327754 ODD327738:ODD327754 OMZ327738:OMZ327754 OWV327738:OWV327754 PGR327738:PGR327754 PQN327738:PQN327754 QAJ327738:QAJ327754 QKF327738:QKF327754 QUB327738:QUB327754 RDX327738:RDX327754 RNT327738:RNT327754 RXP327738:RXP327754 SHL327738:SHL327754 SRH327738:SRH327754 TBD327738:TBD327754 TKZ327738:TKZ327754 TUV327738:TUV327754 UER327738:UER327754 UON327738:UON327754 UYJ327738:UYJ327754 VIF327738:VIF327754 VSB327738:VSB327754 WBX327738:WBX327754 WLT327738:WLT327754 WVP327738:WVP327754 H393274:H393290 JD393274:JD393290 SZ393274:SZ393290 ACV393274:ACV393290 AMR393274:AMR393290 AWN393274:AWN393290 BGJ393274:BGJ393290 BQF393274:BQF393290 CAB393274:CAB393290 CJX393274:CJX393290 CTT393274:CTT393290 DDP393274:DDP393290 DNL393274:DNL393290 DXH393274:DXH393290 EHD393274:EHD393290 EQZ393274:EQZ393290 FAV393274:FAV393290 FKR393274:FKR393290 FUN393274:FUN393290 GEJ393274:GEJ393290 GOF393274:GOF393290 GYB393274:GYB393290 HHX393274:HHX393290 HRT393274:HRT393290 IBP393274:IBP393290 ILL393274:ILL393290 IVH393274:IVH393290 JFD393274:JFD393290 JOZ393274:JOZ393290 JYV393274:JYV393290 KIR393274:KIR393290 KSN393274:KSN393290 LCJ393274:LCJ393290 LMF393274:LMF393290 LWB393274:LWB393290 MFX393274:MFX393290 MPT393274:MPT393290 MZP393274:MZP393290 NJL393274:NJL393290 NTH393274:NTH393290 ODD393274:ODD393290 OMZ393274:OMZ393290 OWV393274:OWV393290 PGR393274:PGR393290 PQN393274:PQN393290 QAJ393274:QAJ393290 QKF393274:QKF393290 QUB393274:QUB393290 RDX393274:RDX393290 RNT393274:RNT393290 RXP393274:RXP393290 SHL393274:SHL393290 SRH393274:SRH393290 TBD393274:TBD393290 TKZ393274:TKZ393290 TUV393274:TUV393290 UER393274:UER393290 UON393274:UON393290 UYJ393274:UYJ393290 VIF393274:VIF393290 VSB393274:VSB393290 WBX393274:WBX393290 WLT393274:WLT393290 WVP393274:WVP393290 H458810:H458826 JD458810:JD458826 SZ458810:SZ458826 ACV458810:ACV458826 AMR458810:AMR458826 AWN458810:AWN458826 BGJ458810:BGJ458826 BQF458810:BQF458826 CAB458810:CAB458826 CJX458810:CJX458826 CTT458810:CTT458826 DDP458810:DDP458826 DNL458810:DNL458826 DXH458810:DXH458826 EHD458810:EHD458826 EQZ458810:EQZ458826 FAV458810:FAV458826 FKR458810:FKR458826 FUN458810:FUN458826 GEJ458810:GEJ458826 GOF458810:GOF458826 GYB458810:GYB458826 HHX458810:HHX458826 HRT458810:HRT458826 IBP458810:IBP458826 ILL458810:ILL458826 IVH458810:IVH458826 JFD458810:JFD458826 JOZ458810:JOZ458826 JYV458810:JYV458826 KIR458810:KIR458826 KSN458810:KSN458826 LCJ458810:LCJ458826 LMF458810:LMF458826 LWB458810:LWB458826 MFX458810:MFX458826 MPT458810:MPT458826 MZP458810:MZP458826 NJL458810:NJL458826 NTH458810:NTH458826 ODD458810:ODD458826 OMZ458810:OMZ458826 OWV458810:OWV458826 PGR458810:PGR458826 PQN458810:PQN458826 QAJ458810:QAJ458826 QKF458810:QKF458826 QUB458810:QUB458826 RDX458810:RDX458826 RNT458810:RNT458826 RXP458810:RXP458826 SHL458810:SHL458826 SRH458810:SRH458826 TBD458810:TBD458826 TKZ458810:TKZ458826 TUV458810:TUV458826 UER458810:UER458826 UON458810:UON458826 UYJ458810:UYJ458826 VIF458810:VIF458826 VSB458810:VSB458826 WBX458810:WBX458826 WLT458810:WLT458826 WVP458810:WVP458826 H524346:H524362 JD524346:JD524362 SZ524346:SZ524362 ACV524346:ACV524362 AMR524346:AMR524362 AWN524346:AWN524362 BGJ524346:BGJ524362 BQF524346:BQF524362 CAB524346:CAB524362 CJX524346:CJX524362 CTT524346:CTT524362 DDP524346:DDP524362 DNL524346:DNL524362 DXH524346:DXH524362 EHD524346:EHD524362 EQZ524346:EQZ524362 FAV524346:FAV524362 FKR524346:FKR524362 FUN524346:FUN524362 GEJ524346:GEJ524362 GOF524346:GOF524362 GYB524346:GYB524362 HHX524346:HHX524362 HRT524346:HRT524362 IBP524346:IBP524362 ILL524346:ILL524362 IVH524346:IVH524362 JFD524346:JFD524362 JOZ524346:JOZ524362 JYV524346:JYV524362 KIR524346:KIR524362 KSN524346:KSN524362 LCJ524346:LCJ524362 LMF524346:LMF524362 LWB524346:LWB524362 MFX524346:MFX524362 MPT524346:MPT524362 MZP524346:MZP524362 NJL524346:NJL524362 NTH524346:NTH524362 ODD524346:ODD524362 OMZ524346:OMZ524362 OWV524346:OWV524362 PGR524346:PGR524362 PQN524346:PQN524362 QAJ524346:QAJ524362 QKF524346:QKF524362 QUB524346:QUB524362 RDX524346:RDX524362 RNT524346:RNT524362 RXP524346:RXP524362 SHL524346:SHL524362 SRH524346:SRH524362 TBD524346:TBD524362 TKZ524346:TKZ524362 TUV524346:TUV524362 UER524346:UER524362 UON524346:UON524362 UYJ524346:UYJ524362 VIF524346:VIF524362 VSB524346:VSB524362 WBX524346:WBX524362 WLT524346:WLT524362 WVP524346:WVP524362 H589882:H589898 JD589882:JD589898 SZ589882:SZ589898 ACV589882:ACV589898 AMR589882:AMR589898 AWN589882:AWN589898 BGJ589882:BGJ589898 BQF589882:BQF589898 CAB589882:CAB589898 CJX589882:CJX589898 CTT589882:CTT589898 DDP589882:DDP589898 DNL589882:DNL589898 DXH589882:DXH589898 EHD589882:EHD589898 EQZ589882:EQZ589898 FAV589882:FAV589898 FKR589882:FKR589898 FUN589882:FUN589898 GEJ589882:GEJ589898 GOF589882:GOF589898 GYB589882:GYB589898 HHX589882:HHX589898 HRT589882:HRT589898 IBP589882:IBP589898 ILL589882:ILL589898 IVH589882:IVH589898 JFD589882:JFD589898 JOZ589882:JOZ589898 JYV589882:JYV589898 KIR589882:KIR589898 KSN589882:KSN589898 LCJ589882:LCJ589898 LMF589882:LMF589898 LWB589882:LWB589898 MFX589882:MFX589898 MPT589882:MPT589898 MZP589882:MZP589898 NJL589882:NJL589898 NTH589882:NTH589898 ODD589882:ODD589898 OMZ589882:OMZ589898 OWV589882:OWV589898 PGR589882:PGR589898 PQN589882:PQN589898 QAJ589882:QAJ589898 QKF589882:QKF589898 QUB589882:QUB589898 RDX589882:RDX589898 RNT589882:RNT589898 RXP589882:RXP589898 SHL589882:SHL589898 SRH589882:SRH589898 TBD589882:TBD589898 TKZ589882:TKZ589898 TUV589882:TUV589898 UER589882:UER589898 UON589882:UON589898 UYJ589882:UYJ589898 VIF589882:VIF589898 VSB589882:VSB589898 WBX589882:WBX589898 WLT589882:WLT589898 WVP589882:WVP589898 H655418:H655434 JD655418:JD655434 SZ655418:SZ655434 ACV655418:ACV655434 AMR655418:AMR655434 AWN655418:AWN655434 BGJ655418:BGJ655434 BQF655418:BQF655434 CAB655418:CAB655434 CJX655418:CJX655434 CTT655418:CTT655434 DDP655418:DDP655434 DNL655418:DNL655434 DXH655418:DXH655434 EHD655418:EHD655434 EQZ655418:EQZ655434 FAV655418:FAV655434 FKR655418:FKR655434 FUN655418:FUN655434 GEJ655418:GEJ655434 GOF655418:GOF655434 GYB655418:GYB655434 HHX655418:HHX655434 HRT655418:HRT655434 IBP655418:IBP655434 ILL655418:ILL655434 IVH655418:IVH655434 JFD655418:JFD655434 JOZ655418:JOZ655434 JYV655418:JYV655434 KIR655418:KIR655434 KSN655418:KSN655434 LCJ655418:LCJ655434 LMF655418:LMF655434 LWB655418:LWB655434 MFX655418:MFX655434 MPT655418:MPT655434 MZP655418:MZP655434 NJL655418:NJL655434 NTH655418:NTH655434 ODD655418:ODD655434 OMZ655418:OMZ655434 OWV655418:OWV655434 PGR655418:PGR655434 PQN655418:PQN655434 QAJ655418:QAJ655434 QKF655418:QKF655434 QUB655418:QUB655434 RDX655418:RDX655434 RNT655418:RNT655434 RXP655418:RXP655434 SHL655418:SHL655434 SRH655418:SRH655434 TBD655418:TBD655434 TKZ655418:TKZ655434 TUV655418:TUV655434 UER655418:UER655434 UON655418:UON655434 UYJ655418:UYJ655434 VIF655418:VIF655434 VSB655418:VSB655434 WBX655418:WBX655434 WLT655418:WLT655434 WVP655418:WVP655434 H720954:H720970 JD720954:JD720970 SZ720954:SZ720970 ACV720954:ACV720970 AMR720954:AMR720970 AWN720954:AWN720970 BGJ720954:BGJ720970 BQF720954:BQF720970 CAB720954:CAB720970 CJX720954:CJX720970 CTT720954:CTT720970 DDP720954:DDP720970 DNL720954:DNL720970 DXH720954:DXH720970 EHD720954:EHD720970 EQZ720954:EQZ720970 FAV720954:FAV720970 FKR720954:FKR720970 FUN720954:FUN720970 GEJ720954:GEJ720970 GOF720954:GOF720970 GYB720954:GYB720970 HHX720954:HHX720970 HRT720954:HRT720970 IBP720954:IBP720970 ILL720954:ILL720970 IVH720954:IVH720970 JFD720954:JFD720970 JOZ720954:JOZ720970 JYV720954:JYV720970 KIR720954:KIR720970 KSN720954:KSN720970 LCJ720954:LCJ720970 LMF720954:LMF720970 LWB720954:LWB720970 MFX720954:MFX720970 MPT720954:MPT720970 MZP720954:MZP720970 NJL720954:NJL720970 NTH720954:NTH720970 ODD720954:ODD720970 OMZ720954:OMZ720970 OWV720954:OWV720970 PGR720954:PGR720970 PQN720954:PQN720970 QAJ720954:QAJ720970 QKF720954:QKF720970 QUB720954:QUB720970 RDX720954:RDX720970 RNT720954:RNT720970 RXP720954:RXP720970 SHL720954:SHL720970 SRH720954:SRH720970 TBD720954:TBD720970 TKZ720954:TKZ720970 TUV720954:TUV720970 UER720954:UER720970 UON720954:UON720970 UYJ720954:UYJ720970 VIF720954:VIF720970 VSB720954:VSB720970 WBX720954:WBX720970 WLT720954:WLT720970 WVP720954:WVP720970 H786490:H786506 JD786490:JD786506 SZ786490:SZ786506 ACV786490:ACV786506 AMR786490:AMR786506 AWN786490:AWN786506 BGJ786490:BGJ786506 BQF786490:BQF786506 CAB786490:CAB786506 CJX786490:CJX786506 CTT786490:CTT786506 DDP786490:DDP786506 DNL786490:DNL786506 DXH786490:DXH786506 EHD786490:EHD786506 EQZ786490:EQZ786506 FAV786490:FAV786506 FKR786490:FKR786506 FUN786490:FUN786506 GEJ786490:GEJ786506 GOF786490:GOF786506 GYB786490:GYB786506 HHX786490:HHX786506 HRT786490:HRT786506 IBP786490:IBP786506 ILL786490:ILL786506 IVH786490:IVH786506 JFD786490:JFD786506 JOZ786490:JOZ786506 JYV786490:JYV786506 KIR786490:KIR786506 KSN786490:KSN786506 LCJ786490:LCJ786506 LMF786490:LMF786506 LWB786490:LWB786506 MFX786490:MFX786506 MPT786490:MPT786506 MZP786490:MZP786506 NJL786490:NJL786506 NTH786490:NTH786506 ODD786490:ODD786506 OMZ786490:OMZ786506 OWV786490:OWV786506 PGR786490:PGR786506 PQN786490:PQN786506 QAJ786490:QAJ786506 QKF786490:QKF786506 QUB786490:QUB786506 RDX786490:RDX786506 RNT786490:RNT786506 RXP786490:RXP786506 SHL786490:SHL786506 SRH786490:SRH786506 TBD786490:TBD786506 TKZ786490:TKZ786506 TUV786490:TUV786506 UER786490:UER786506 UON786490:UON786506 UYJ786490:UYJ786506 VIF786490:VIF786506 VSB786490:VSB786506 WBX786490:WBX786506 WLT786490:WLT786506 WVP786490:WVP786506 H852026:H852042 JD852026:JD852042 SZ852026:SZ852042 ACV852026:ACV852042 AMR852026:AMR852042 AWN852026:AWN852042 BGJ852026:BGJ852042 BQF852026:BQF852042 CAB852026:CAB852042 CJX852026:CJX852042 CTT852026:CTT852042 DDP852026:DDP852042 DNL852026:DNL852042 DXH852026:DXH852042 EHD852026:EHD852042 EQZ852026:EQZ852042 FAV852026:FAV852042 FKR852026:FKR852042 FUN852026:FUN852042 GEJ852026:GEJ852042 GOF852026:GOF852042 GYB852026:GYB852042 HHX852026:HHX852042 HRT852026:HRT852042 IBP852026:IBP852042 ILL852026:ILL852042 IVH852026:IVH852042 JFD852026:JFD852042 JOZ852026:JOZ852042 JYV852026:JYV852042 KIR852026:KIR852042 KSN852026:KSN852042 LCJ852026:LCJ852042 LMF852026:LMF852042 LWB852026:LWB852042 MFX852026:MFX852042 MPT852026:MPT852042 MZP852026:MZP852042 NJL852026:NJL852042 NTH852026:NTH852042 ODD852026:ODD852042 OMZ852026:OMZ852042 OWV852026:OWV852042 PGR852026:PGR852042 PQN852026:PQN852042 QAJ852026:QAJ852042 QKF852026:QKF852042 QUB852026:QUB852042 RDX852026:RDX852042 RNT852026:RNT852042 RXP852026:RXP852042 SHL852026:SHL852042 SRH852026:SRH852042 TBD852026:TBD852042 TKZ852026:TKZ852042 TUV852026:TUV852042 UER852026:UER852042 UON852026:UON852042 UYJ852026:UYJ852042 VIF852026:VIF852042 VSB852026:VSB852042 WBX852026:WBX852042 WLT852026:WLT852042 WVP852026:WVP852042 H917562:H917578 JD917562:JD917578 SZ917562:SZ917578 ACV917562:ACV917578 AMR917562:AMR917578 AWN917562:AWN917578 BGJ917562:BGJ917578 BQF917562:BQF917578 CAB917562:CAB917578 CJX917562:CJX917578 CTT917562:CTT917578 DDP917562:DDP917578 DNL917562:DNL917578 DXH917562:DXH917578 EHD917562:EHD917578 EQZ917562:EQZ917578 FAV917562:FAV917578 FKR917562:FKR917578 FUN917562:FUN917578 GEJ917562:GEJ917578 GOF917562:GOF917578 GYB917562:GYB917578 HHX917562:HHX917578 HRT917562:HRT917578 IBP917562:IBP917578 ILL917562:ILL917578 IVH917562:IVH917578 JFD917562:JFD917578 JOZ917562:JOZ917578 JYV917562:JYV917578 KIR917562:KIR917578 KSN917562:KSN917578 LCJ917562:LCJ917578 LMF917562:LMF917578 LWB917562:LWB917578 MFX917562:MFX917578 MPT917562:MPT917578 MZP917562:MZP917578 NJL917562:NJL917578 NTH917562:NTH917578 ODD917562:ODD917578 OMZ917562:OMZ917578 OWV917562:OWV917578 PGR917562:PGR917578 PQN917562:PQN917578 QAJ917562:QAJ917578 QKF917562:QKF917578 QUB917562:QUB917578 RDX917562:RDX917578 RNT917562:RNT917578 RXP917562:RXP917578 SHL917562:SHL917578 SRH917562:SRH917578 TBD917562:TBD917578 TKZ917562:TKZ917578 TUV917562:TUV917578 UER917562:UER917578 UON917562:UON917578 UYJ917562:UYJ917578 VIF917562:VIF917578 VSB917562:VSB917578 WBX917562:WBX917578 WLT917562:WLT917578 WVP917562:WVP917578 H983098:H983114 JD983098:JD983114 SZ983098:SZ983114 ACV983098:ACV983114 AMR983098:AMR983114 AWN983098:AWN983114 BGJ983098:BGJ983114 BQF983098:BQF983114 CAB983098:CAB983114 CJX983098:CJX983114 CTT983098:CTT983114 DDP983098:DDP983114 DNL983098:DNL983114 DXH983098:DXH983114 EHD983098:EHD983114 EQZ983098:EQZ983114 FAV983098:FAV983114 FKR983098:FKR983114 FUN983098:FUN983114 GEJ983098:GEJ983114 GOF983098:GOF983114 GYB983098:GYB983114 HHX983098:HHX983114 HRT983098:HRT983114 IBP983098:IBP983114 ILL983098:ILL983114 IVH983098:IVH983114 JFD983098:JFD983114 JOZ983098:JOZ983114 JYV983098:JYV983114 KIR983098:KIR983114 KSN983098:KSN983114 LCJ983098:LCJ983114 LMF983098:LMF983114 LWB983098:LWB983114 MFX983098:MFX983114 MPT983098:MPT983114 MZP983098:MZP983114 NJL983098:NJL983114 NTH983098:NTH983114 ODD983098:ODD983114 OMZ983098:OMZ983114 OWV983098:OWV983114 PGR983098:PGR983114 PQN983098:PQN983114 QAJ983098:QAJ983114 QKF983098:QKF983114 QUB983098:QUB983114 RDX983098:RDX983114 RNT983098:RNT983114 RXP983098:RXP983114 SHL983098:SHL983114 SRH983098:SRH983114 TBD983098:TBD983114 TKZ983098:TKZ983114 TUV983098:TUV983114 UER983098:UER983114 UON983098:UON983114 UYJ983098:UYJ983114 VIF983098:VIF983114 VSB983098:VSB983114 WBX983098:WBX983114 WLT983098:WLT983114 WVP983098:WVP983114 JD74:JD77 SZ74:SZ77 ACV74:ACV77 AMR74:AMR77 AWN74:AWN77 BGJ74:BGJ77 BQF74:BQF77 CAB74:CAB77 CJX74:CJX77 CTT74:CTT77 DDP74:DDP77 DNL74:DNL77 DXH74:DXH77 EHD74:EHD77 EQZ74:EQZ77 FAV74:FAV77 FKR74:FKR77 FUN74:FUN77 GEJ74:GEJ77 GOF74:GOF77 GYB74:GYB77 HHX74:HHX77 HRT74:HRT77 IBP74:IBP77 ILL74:ILL77 IVH74:IVH77 JFD74:JFD77 JOZ74:JOZ77 JYV74:JYV77 KIR74:KIR77 KSN74:KSN77 LCJ74:LCJ77 LMF74:LMF77 LWB74:LWB77 MFX74:MFX77 MPT74:MPT77 MZP74:MZP77 NJL74:NJL77 NTH74:NTH77 ODD74:ODD77 OMZ74:OMZ77 OWV74:OWV77 PGR74:PGR77 PQN74:PQN77 QAJ74:QAJ77 QKF74:QKF77 QUB74:QUB77 RDX74:RDX77 RNT74:RNT77 RXP74:RXP77 SHL74:SHL77 SRH74:SRH77 TBD74:TBD77 TKZ74:TKZ77 TUV74:TUV77 UER74:UER77 UON74:UON77 UYJ74:UYJ77 VIF74:VIF77 VSB74:VSB77 WBX74:WBX77 WLT74:WLT77 WVP74:WVP77 H65612:H65615 JD65612:JD65615 SZ65612:SZ65615 ACV65612:ACV65615 AMR65612:AMR65615 AWN65612:AWN65615 BGJ65612:BGJ65615 BQF65612:BQF65615 CAB65612:CAB65615 CJX65612:CJX65615 CTT65612:CTT65615 DDP65612:DDP65615 DNL65612:DNL65615 DXH65612:DXH65615 EHD65612:EHD65615 EQZ65612:EQZ65615 FAV65612:FAV65615 FKR65612:FKR65615 FUN65612:FUN65615 GEJ65612:GEJ65615 GOF65612:GOF65615 GYB65612:GYB65615 HHX65612:HHX65615 HRT65612:HRT65615 IBP65612:IBP65615 ILL65612:ILL65615 IVH65612:IVH65615 JFD65612:JFD65615 JOZ65612:JOZ65615 JYV65612:JYV65615 KIR65612:KIR65615 KSN65612:KSN65615 LCJ65612:LCJ65615 LMF65612:LMF65615 LWB65612:LWB65615 MFX65612:MFX65615 MPT65612:MPT65615 MZP65612:MZP65615 NJL65612:NJL65615 NTH65612:NTH65615 ODD65612:ODD65615 OMZ65612:OMZ65615 OWV65612:OWV65615 PGR65612:PGR65615 PQN65612:PQN65615 QAJ65612:QAJ65615 QKF65612:QKF65615 QUB65612:QUB65615 RDX65612:RDX65615 RNT65612:RNT65615 RXP65612:RXP65615 SHL65612:SHL65615 SRH65612:SRH65615 TBD65612:TBD65615 TKZ65612:TKZ65615 TUV65612:TUV65615 UER65612:UER65615 UON65612:UON65615 UYJ65612:UYJ65615 VIF65612:VIF65615 VSB65612:VSB65615 WBX65612:WBX65615 WLT65612:WLT65615 WVP65612:WVP65615 H131148:H131151 JD131148:JD131151 SZ131148:SZ131151 ACV131148:ACV131151 AMR131148:AMR131151 AWN131148:AWN131151 BGJ131148:BGJ131151 BQF131148:BQF131151 CAB131148:CAB131151 CJX131148:CJX131151 CTT131148:CTT131151 DDP131148:DDP131151 DNL131148:DNL131151 DXH131148:DXH131151 EHD131148:EHD131151 EQZ131148:EQZ131151 FAV131148:FAV131151 FKR131148:FKR131151 FUN131148:FUN131151 GEJ131148:GEJ131151 GOF131148:GOF131151 GYB131148:GYB131151 HHX131148:HHX131151 HRT131148:HRT131151 IBP131148:IBP131151 ILL131148:ILL131151 IVH131148:IVH131151 JFD131148:JFD131151 JOZ131148:JOZ131151 JYV131148:JYV131151 KIR131148:KIR131151 KSN131148:KSN131151 LCJ131148:LCJ131151 LMF131148:LMF131151 LWB131148:LWB131151 MFX131148:MFX131151 MPT131148:MPT131151 MZP131148:MZP131151 NJL131148:NJL131151 NTH131148:NTH131151 ODD131148:ODD131151 OMZ131148:OMZ131151 OWV131148:OWV131151 PGR131148:PGR131151 PQN131148:PQN131151 QAJ131148:QAJ131151 QKF131148:QKF131151 QUB131148:QUB131151 RDX131148:RDX131151 RNT131148:RNT131151 RXP131148:RXP131151 SHL131148:SHL131151 SRH131148:SRH131151 TBD131148:TBD131151 TKZ131148:TKZ131151 TUV131148:TUV131151 UER131148:UER131151 UON131148:UON131151 UYJ131148:UYJ131151 VIF131148:VIF131151 VSB131148:VSB131151 WBX131148:WBX131151 WLT131148:WLT131151 WVP131148:WVP131151 H196684:H196687 JD196684:JD196687 SZ196684:SZ196687 ACV196684:ACV196687 AMR196684:AMR196687 AWN196684:AWN196687 BGJ196684:BGJ196687 BQF196684:BQF196687 CAB196684:CAB196687 CJX196684:CJX196687 CTT196684:CTT196687 DDP196684:DDP196687 DNL196684:DNL196687 DXH196684:DXH196687 EHD196684:EHD196687 EQZ196684:EQZ196687 FAV196684:FAV196687 FKR196684:FKR196687 FUN196684:FUN196687 GEJ196684:GEJ196687 GOF196684:GOF196687 GYB196684:GYB196687 HHX196684:HHX196687 HRT196684:HRT196687 IBP196684:IBP196687 ILL196684:ILL196687 IVH196684:IVH196687 JFD196684:JFD196687 JOZ196684:JOZ196687 JYV196684:JYV196687 KIR196684:KIR196687 KSN196684:KSN196687 LCJ196684:LCJ196687 LMF196684:LMF196687 LWB196684:LWB196687 MFX196684:MFX196687 MPT196684:MPT196687 MZP196684:MZP196687 NJL196684:NJL196687 NTH196684:NTH196687 ODD196684:ODD196687 OMZ196684:OMZ196687 OWV196684:OWV196687 PGR196684:PGR196687 PQN196684:PQN196687 QAJ196684:QAJ196687 QKF196684:QKF196687 QUB196684:QUB196687 RDX196684:RDX196687 RNT196684:RNT196687 RXP196684:RXP196687 SHL196684:SHL196687 SRH196684:SRH196687 TBD196684:TBD196687 TKZ196684:TKZ196687 TUV196684:TUV196687 UER196684:UER196687 UON196684:UON196687 UYJ196684:UYJ196687 VIF196684:VIF196687 VSB196684:VSB196687 WBX196684:WBX196687 WLT196684:WLT196687 WVP196684:WVP196687 H262220:H262223 JD262220:JD262223 SZ262220:SZ262223 ACV262220:ACV262223 AMR262220:AMR262223 AWN262220:AWN262223 BGJ262220:BGJ262223 BQF262220:BQF262223 CAB262220:CAB262223 CJX262220:CJX262223 CTT262220:CTT262223 DDP262220:DDP262223 DNL262220:DNL262223 DXH262220:DXH262223 EHD262220:EHD262223 EQZ262220:EQZ262223 FAV262220:FAV262223 FKR262220:FKR262223 FUN262220:FUN262223 GEJ262220:GEJ262223 GOF262220:GOF262223 GYB262220:GYB262223 HHX262220:HHX262223 HRT262220:HRT262223 IBP262220:IBP262223 ILL262220:ILL262223 IVH262220:IVH262223 JFD262220:JFD262223 JOZ262220:JOZ262223 JYV262220:JYV262223 KIR262220:KIR262223 KSN262220:KSN262223 LCJ262220:LCJ262223 LMF262220:LMF262223 LWB262220:LWB262223 MFX262220:MFX262223 MPT262220:MPT262223 MZP262220:MZP262223 NJL262220:NJL262223 NTH262220:NTH262223 ODD262220:ODD262223 OMZ262220:OMZ262223 OWV262220:OWV262223 PGR262220:PGR262223 PQN262220:PQN262223 QAJ262220:QAJ262223 QKF262220:QKF262223 QUB262220:QUB262223 RDX262220:RDX262223 RNT262220:RNT262223 RXP262220:RXP262223 SHL262220:SHL262223 SRH262220:SRH262223 TBD262220:TBD262223 TKZ262220:TKZ262223 TUV262220:TUV262223 UER262220:UER262223 UON262220:UON262223 UYJ262220:UYJ262223 VIF262220:VIF262223 VSB262220:VSB262223 WBX262220:WBX262223 WLT262220:WLT262223 WVP262220:WVP262223 H327756:H327759 JD327756:JD327759 SZ327756:SZ327759 ACV327756:ACV327759 AMR327756:AMR327759 AWN327756:AWN327759 BGJ327756:BGJ327759 BQF327756:BQF327759 CAB327756:CAB327759 CJX327756:CJX327759 CTT327756:CTT327759 DDP327756:DDP327759 DNL327756:DNL327759 DXH327756:DXH327759 EHD327756:EHD327759 EQZ327756:EQZ327759 FAV327756:FAV327759 FKR327756:FKR327759 FUN327756:FUN327759 GEJ327756:GEJ327759 GOF327756:GOF327759 GYB327756:GYB327759 HHX327756:HHX327759 HRT327756:HRT327759 IBP327756:IBP327759 ILL327756:ILL327759 IVH327756:IVH327759 JFD327756:JFD327759 JOZ327756:JOZ327759 JYV327756:JYV327759 KIR327756:KIR327759 KSN327756:KSN327759 LCJ327756:LCJ327759 LMF327756:LMF327759 LWB327756:LWB327759 MFX327756:MFX327759 MPT327756:MPT327759 MZP327756:MZP327759 NJL327756:NJL327759 NTH327756:NTH327759 ODD327756:ODD327759 OMZ327756:OMZ327759 OWV327756:OWV327759 PGR327756:PGR327759 PQN327756:PQN327759 QAJ327756:QAJ327759 QKF327756:QKF327759 QUB327756:QUB327759 RDX327756:RDX327759 RNT327756:RNT327759 RXP327756:RXP327759 SHL327756:SHL327759 SRH327756:SRH327759 TBD327756:TBD327759 TKZ327756:TKZ327759 TUV327756:TUV327759 UER327756:UER327759 UON327756:UON327759 UYJ327756:UYJ327759 VIF327756:VIF327759 VSB327756:VSB327759 WBX327756:WBX327759 WLT327756:WLT327759 WVP327756:WVP327759 H393292:H393295 JD393292:JD393295 SZ393292:SZ393295 ACV393292:ACV393295 AMR393292:AMR393295 AWN393292:AWN393295 BGJ393292:BGJ393295 BQF393292:BQF393295 CAB393292:CAB393295 CJX393292:CJX393295 CTT393292:CTT393295 DDP393292:DDP393295 DNL393292:DNL393295 DXH393292:DXH393295 EHD393292:EHD393295 EQZ393292:EQZ393295 FAV393292:FAV393295 FKR393292:FKR393295 FUN393292:FUN393295 GEJ393292:GEJ393295 GOF393292:GOF393295 GYB393292:GYB393295 HHX393292:HHX393295 HRT393292:HRT393295 IBP393292:IBP393295 ILL393292:ILL393295 IVH393292:IVH393295 JFD393292:JFD393295 JOZ393292:JOZ393295 JYV393292:JYV393295 KIR393292:KIR393295 KSN393292:KSN393295 LCJ393292:LCJ393295 LMF393292:LMF393295 LWB393292:LWB393295 MFX393292:MFX393295 MPT393292:MPT393295 MZP393292:MZP393295 NJL393292:NJL393295 NTH393292:NTH393295 ODD393292:ODD393295 OMZ393292:OMZ393295 OWV393292:OWV393295 PGR393292:PGR393295 PQN393292:PQN393295 QAJ393292:QAJ393295 QKF393292:QKF393295 QUB393292:QUB393295 RDX393292:RDX393295 RNT393292:RNT393295 RXP393292:RXP393295 SHL393292:SHL393295 SRH393292:SRH393295 TBD393292:TBD393295 TKZ393292:TKZ393295 TUV393292:TUV393295 UER393292:UER393295 UON393292:UON393295 UYJ393292:UYJ393295 VIF393292:VIF393295 VSB393292:VSB393295 WBX393292:WBX393295 WLT393292:WLT393295 WVP393292:WVP393295 H458828:H458831 JD458828:JD458831 SZ458828:SZ458831 ACV458828:ACV458831 AMR458828:AMR458831 AWN458828:AWN458831 BGJ458828:BGJ458831 BQF458828:BQF458831 CAB458828:CAB458831 CJX458828:CJX458831 CTT458828:CTT458831 DDP458828:DDP458831 DNL458828:DNL458831 DXH458828:DXH458831 EHD458828:EHD458831 EQZ458828:EQZ458831 FAV458828:FAV458831 FKR458828:FKR458831 FUN458828:FUN458831 GEJ458828:GEJ458831 GOF458828:GOF458831 GYB458828:GYB458831 HHX458828:HHX458831 HRT458828:HRT458831 IBP458828:IBP458831 ILL458828:ILL458831 IVH458828:IVH458831 JFD458828:JFD458831 JOZ458828:JOZ458831 JYV458828:JYV458831 KIR458828:KIR458831 KSN458828:KSN458831 LCJ458828:LCJ458831 LMF458828:LMF458831 LWB458828:LWB458831 MFX458828:MFX458831 MPT458828:MPT458831 MZP458828:MZP458831 NJL458828:NJL458831 NTH458828:NTH458831 ODD458828:ODD458831 OMZ458828:OMZ458831 OWV458828:OWV458831 PGR458828:PGR458831 PQN458828:PQN458831 QAJ458828:QAJ458831 QKF458828:QKF458831 QUB458828:QUB458831 RDX458828:RDX458831 RNT458828:RNT458831 RXP458828:RXP458831 SHL458828:SHL458831 SRH458828:SRH458831 TBD458828:TBD458831 TKZ458828:TKZ458831 TUV458828:TUV458831 UER458828:UER458831 UON458828:UON458831 UYJ458828:UYJ458831 VIF458828:VIF458831 VSB458828:VSB458831 WBX458828:WBX458831 WLT458828:WLT458831 WVP458828:WVP458831 H524364:H524367 JD524364:JD524367 SZ524364:SZ524367 ACV524364:ACV524367 AMR524364:AMR524367 AWN524364:AWN524367 BGJ524364:BGJ524367 BQF524364:BQF524367 CAB524364:CAB524367 CJX524364:CJX524367 CTT524364:CTT524367 DDP524364:DDP524367 DNL524364:DNL524367 DXH524364:DXH524367 EHD524364:EHD524367 EQZ524364:EQZ524367 FAV524364:FAV524367 FKR524364:FKR524367 FUN524364:FUN524367 GEJ524364:GEJ524367 GOF524364:GOF524367 GYB524364:GYB524367 HHX524364:HHX524367 HRT524364:HRT524367 IBP524364:IBP524367 ILL524364:ILL524367 IVH524364:IVH524367 JFD524364:JFD524367 JOZ524364:JOZ524367 JYV524364:JYV524367 KIR524364:KIR524367 KSN524364:KSN524367 LCJ524364:LCJ524367 LMF524364:LMF524367 LWB524364:LWB524367 MFX524364:MFX524367 MPT524364:MPT524367 MZP524364:MZP524367 NJL524364:NJL524367 NTH524364:NTH524367 ODD524364:ODD524367 OMZ524364:OMZ524367 OWV524364:OWV524367 PGR524364:PGR524367 PQN524364:PQN524367 QAJ524364:QAJ524367 QKF524364:QKF524367 QUB524364:QUB524367 RDX524364:RDX524367 RNT524364:RNT524367 RXP524364:RXP524367 SHL524364:SHL524367 SRH524364:SRH524367 TBD524364:TBD524367 TKZ524364:TKZ524367 TUV524364:TUV524367 UER524364:UER524367 UON524364:UON524367 UYJ524364:UYJ524367 VIF524364:VIF524367 VSB524364:VSB524367 WBX524364:WBX524367 WLT524364:WLT524367 WVP524364:WVP524367 H589900:H589903 JD589900:JD589903 SZ589900:SZ589903 ACV589900:ACV589903 AMR589900:AMR589903 AWN589900:AWN589903 BGJ589900:BGJ589903 BQF589900:BQF589903 CAB589900:CAB589903 CJX589900:CJX589903 CTT589900:CTT589903 DDP589900:DDP589903 DNL589900:DNL589903 DXH589900:DXH589903 EHD589900:EHD589903 EQZ589900:EQZ589903 FAV589900:FAV589903 FKR589900:FKR589903 FUN589900:FUN589903 GEJ589900:GEJ589903 GOF589900:GOF589903 GYB589900:GYB589903 HHX589900:HHX589903 HRT589900:HRT589903 IBP589900:IBP589903 ILL589900:ILL589903 IVH589900:IVH589903 JFD589900:JFD589903 JOZ589900:JOZ589903 JYV589900:JYV589903 KIR589900:KIR589903 KSN589900:KSN589903 LCJ589900:LCJ589903 LMF589900:LMF589903 LWB589900:LWB589903 MFX589900:MFX589903 MPT589900:MPT589903 MZP589900:MZP589903 NJL589900:NJL589903 NTH589900:NTH589903 ODD589900:ODD589903 OMZ589900:OMZ589903 OWV589900:OWV589903 PGR589900:PGR589903 PQN589900:PQN589903 QAJ589900:QAJ589903 QKF589900:QKF589903 QUB589900:QUB589903 RDX589900:RDX589903 RNT589900:RNT589903 RXP589900:RXP589903 SHL589900:SHL589903 SRH589900:SRH589903 TBD589900:TBD589903 TKZ589900:TKZ589903 TUV589900:TUV589903 UER589900:UER589903 UON589900:UON589903 UYJ589900:UYJ589903 VIF589900:VIF589903 VSB589900:VSB589903 WBX589900:WBX589903 WLT589900:WLT589903 WVP589900:WVP589903 H655436:H655439 JD655436:JD655439 SZ655436:SZ655439 ACV655436:ACV655439 AMR655436:AMR655439 AWN655436:AWN655439 BGJ655436:BGJ655439 BQF655436:BQF655439 CAB655436:CAB655439 CJX655436:CJX655439 CTT655436:CTT655439 DDP655436:DDP655439 DNL655436:DNL655439 DXH655436:DXH655439 EHD655436:EHD655439 EQZ655436:EQZ655439 FAV655436:FAV655439 FKR655436:FKR655439 FUN655436:FUN655439 GEJ655436:GEJ655439 GOF655436:GOF655439 GYB655436:GYB655439 HHX655436:HHX655439 HRT655436:HRT655439 IBP655436:IBP655439 ILL655436:ILL655439 IVH655436:IVH655439 JFD655436:JFD655439 JOZ655436:JOZ655439 JYV655436:JYV655439 KIR655436:KIR655439 KSN655436:KSN655439 LCJ655436:LCJ655439 LMF655436:LMF655439 LWB655436:LWB655439 MFX655436:MFX655439 MPT655436:MPT655439 MZP655436:MZP655439 NJL655436:NJL655439 NTH655436:NTH655439 ODD655436:ODD655439 OMZ655436:OMZ655439 OWV655436:OWV655439 PGR655436:PGR655439 PQN655436:PQN655439 QAJ655436:QAJ655439 QKF655436:QKF655439 QUB655436:QUB655439 RDX655436:RDX655439 RNT655436:RNT655439 RXP655436:RXP655439 SHL655436:SHL655439 SRH655436:SRH655439 TBD655436:TBD655439 TKZ655436:TKZ655439 TUV655436:TUV655439 UER655436:UER655439 UON655436:UON655439 UYJ655436:UYJ655439 VIF655436:VIF655439 VSB655436:VSB655439 WBX655436:WBX655439 WLT655436:WLT655439 WVP655436:WVP655439 H720972:H720975 JD720972:JD720975 SZ720972:SZ720975 ACV720972:ACV720975 AMR720972:AMR720975 AWN720972:AWN720975 BGJ720972:BGJ720975 BQF720972:BQF720975 CAB720972:CAB720975 CJX720972:CJX720975 CTT720972:CTT720975 DDP720972:DDP720975 DNL720972:DNL720975 DXH720972:DXH720975 EHD720972:EHD720975 EQZ720972:EQZ720975 FAV720972:FAV720975 FKR720972:FKR720975 FUN720972:FUN720975 GEJ720972:GEJ720975 GOF720972:GOF720975 GYB720972:GYB720975 HHX720972:HHX720975 HRT720972:HRT720975 IBP720972:IBP720975 ILL720972:ILL720975 IVH720972:IVH720975 JFD720972:JFD720975 JOZ720972:JOZ720975 JYV720972:JYV720975 KIR720972:KIR720975 KSN720972:KSN720975 LCJ720972:LCJ720975 LMF720972:LMF720975 LWB720972:LWB720975 MFX720972:MFX720975 MPT720972:MPT720975 MZP720972:MZP720975 NJL720972:NJL720975 NTH720972:NTH720975 ODD720972:ODD720975 OMZ720972:OMZ720975 OWV720972:OWV720975 PGR720972:PGR720975 PQN720972:PQN720975 QAJ720972:QAJ720975 QKF720972:QKF720975 QUB720972:QUB720975 RDX720972:RDX720975 RNT720972:RNT720975 RXP720972:RXP720975 SHL720972:SHL720975 SRH720972:SRH720975 TBD720972:TBD720975 TKZ720972:TKZ720975 TUV720972:TUV720975 UER720972:UER720975 UON720972:UON720975 UYJ720972:UYJ720975 VIF720972:VIF720975 VSB720972:VSB720975 WBX720972:WBX720975 WLT720972:WLT720975 WVP720972:WVP720975 H786508:H786511 JD786508:JD786511 SZ786508:SZ786511 ACV786508:ACV786511 AMR786508:AMR786511 AWN786508:AWN786511 BGJ786508:BGJ786511 BQF786508:BQF786511 CAB786508:CAB786511 CJX786508:CJX786511 CTT786508:CTT786511 DDP786508:DDP786511 DNL786508:DNL786511 DXH786508:DXH786511 EHD786508:EHD786511 EQZ786508:EQZ786511 FAV786508:FAV786511 FKR786508:FKR786511 FUN786508:FUN786511 GEJ786508:GEJ786511 GOF786508:GOF786511 GYB786508:GYB786511 HHX786508:HHX786511 HRT786508:HRT786511 IBP786508:IBP786511 ILL786508:ILL786511 IVH786508:IVH786511 JFD786508:JFD786511 JOZ786508:JOZ786511 JYV786508:JYV786511 KIR786508:KIR786511 KSN786508:KSN786511 LCJ786508:LCJ786511 LMF786508:LMF786511 LWB786508:LWB786511 MFX786508:MFX786511 MPT786508:MPT786511 MZP786508:MZP786511 NJL786508:NJL786511 NTH786508:NTH786511 ODD786508:ODD786511 OMZ786508:OMZ786511 OWV786508:OWV786511 PGR786508:PGR786511 PQN786508:PQN786511 QAJ786508:QAJ786511 QKF786508:QKF786511 QUB786508:QUB786511 RDX786508:RDX786511 RNT786508:RNT786511 RXP786508:RXP786511 SHL786508:SHL786511 SRH786508:SRH786511 TBD786508:TBD786511 TKZ786508:TKZ786511 TUV786508:TUV786511 UER786508:UER786511 UON786508:UON786511 UYJ786508:UYJ786511 VIF786508:VIF786511 VSB786508:VSB786511 WBX786508:WBX786511 WLT786508:WLT786511 WVP786508:WVP786511 H852044:H852047 JD852044:JD852047 SZ852044:SZ852047 ACV852044:ACV852047 AMR852044:AMR852047 AWN852044:AWN852047 BGJ852044:BGJ852047 BQF852044:BQF852047 CAB852044:CAB852047 CJX852044:CJX852047 CTT852044:CTT852047 DDP852044:DDP852047 DNL852044:DNL852047 DXH852044:DXH852047 EHD852044:EHD852047 EQZ852044:EQZ852047 FAV852044:FAV852047 FKR852044:FKR852047 FUN852044:FUN852047 GEJ852044:GEJ852047 GOF852044:GOF852047 GYB852044:GYB852047 HHX852044:HHX852047 HRT852044:HRT852047 IBP852044:IBP852047 ILL852044:ILL852047 IVH852044:IVH852047 JFD852044:JFD852047 JOZ852044:JOZ852047 JYV852044:JYV852047 KIR852044:KIR852047 KSN852044:KSN852047 LCJ852044:LCJ852047 LMF852044:LMF852047 LWB852044:LWB852047 MFX852044:MFX852047 MPT852044:MPT852047 MZP852044:MZP852047 NJL852044:NJL852047 NTH852044:NTH852047 ODD852044:ODD852047 OMZ852044:OMZ852047 OWV852044:OWV852047 PGR852044:PGR852047 PQN852044:PQN852047 QAJ852044:QAJ852047 QKF852044:QKF852047 QUB852044:QUB852047 RDX852044:RDX852047 RNT852044:RNT852047 RXP852044:RXP852047 SHL852044:SHL852047 SRH852044:SRH852047 TBD852044:TBD852047 TKZ852044:TKZ852047 TUV852044:TUV852047 UER852044:UER852047 UON852044:UON852047 UYJ852044:UYJ852047 VIF852044:VIF852047 VSB852044:VSB852047 WBX852044:WBX852047 WLT852044:WLT852047 WVP852044:WVP852047 H917580:H917583 JD917580:JD917583 SZ917580:SZ917583 ACV917580:ACV917583 AMR917580:AMR917583 AWN917580:AWN917583 BGJ917580:BGJ917583 BQF917580:BQF917583 CAB917580:CAB917583 CJX917580:CJX917583 CTT917580:CTT917583 DDP917580:DDP917583 DNL917580:DNL917583 DXH917580:DXH917583 EHD917580:EHD917583 EQZ917580:EQZ917583 FAV917580:FAV917583 FKR917580:FKR917583 FUN917580:FUN917583 GEJ917580:GEJ917583 GOF917580:GOF917583 GYB917580:GYB917583 HHX917580:HHX917583 HRT917580:HRT917583 IBP917580:IBP917583 ILL917580:ILL917583 IVH917580:IVH917583 JFD917580:JFD917583 JOZ917580:JOZ917583 JYV917580:JYV917583 KIR917580:KIR917583 KSN917580:KSN917583 LCJ917580:LCJ917583 LMF917580:LMF917583 LWB917580:LWB917583 MFX917580:MFX917583 MPT917580:MPT917583 MZP917580:MZP917583 NJL917580:NJL917583 NTH917580:NTH917583 ODD917580:ODD917583 OMZ917580:OMZ917583 OWV917580:OWV917583 PGR917580:PGR917583 PQN917580:PQN917583 QAJ917580:QAJ917583 QKF917580:QKF917583 QUB917580:QUB917583 RDX917580:RDX917583 RNT917580:RNT917583 RXP917580:RXP917583 SHL917580:SHL917583 SRH917580:SRH917583 TBD917580:TBD917583 TKZ917580:TKZ917583 TUV917580:TUV917583 UER917580:UER917583 UON917580:UON917583 UYJ917580:UYJ917583 VIF917580:VIF917583 VSB917580:VSB917583 WBX917580:WBX917583 WLT917580:WLT917583 WVP917580:WVP917583 H983116:H983119 JD983116:JD983119 SZ983116:SZ983119 ACV983116:ACV983119 AMR983116:AMR983119 AWN983116:AWN983119 BGJ983116:BGJ983119 BQF983116:BQF983119 CAB983116:CAB983119 CJX983116:CJX983119 CTT983116:CTT983119 DDP983116:DDP983119 DNL983116:DNL983119 DXH983116:DXH983119 EHD983116:EHD983119 EQZ983116:EQZ983119 FAV983116:FAV983119 FKR983116:FKR983119 FUN983116:FUN983119 GEJ983116:GEJ983119 GOF983116:GOF983119 GYB983116:GYB983119 HHX983116:HHX983119 HRT983116:HRT983119 IBP983116:IBP983119 ILL983116:ILL983119 IVH983116:IVH983119 JFD983116:JFD983119 JOZ983116:JOZ983119 JYV983116:JYV983119 KIR983116:KIR983119 KSN983116:KSN983119 LCJ983116:LCJ983119 LMF983116:LMF983119 LWB983116:LWB983119 MFX983116:MFX983119 MPT983116:MPT983119 MZP983116:MZP983119 NJL983116:NJL983119 NTH983116:NTH983119 ODD983116:ODD983119 OMZ983116:OMZ983119 OWV983116:OWV983119 PGR983116:PGR983119 PQN983116:PQN983119 QAJ983116:QAJ983119 QKF983116:QKF983119 QUB983116:QUB983119 RDX983116:RDX983119 RNT983116:RNT983119 RXP983116:RXP983119 SHL983116:SHL983119 SRH983116:SRH983119 TBD983116:TBD983119 TKZ983116:TKZ983119 TUV983116:TUV983119 UER983116:UER983119 UON983116:UON983119 UYJ983116:UYJ983119 VIF983116:VIF983119 VSB983116:VSB983119 WBX983116:WBX983119 WLT983116:WLT983119 WVP983116:WVP983119 H56:H77 JD80:JD88 SZ80:SZ88 ACV80:ACV88 AMR80:AMR88 AWN80:AWN88 BGJ80:BGJ88 BQF80:BQF88 CAB80:CAB88 CJX80:CJX88 CTT80:CTT88 DDP80:DDP88 DNL80:DNL88 DXH80:DXH88 EHD80:EHD88 EQZ80:EQZ88 FAV80:FAV88 FKR80:FKR88 FUN80:FUN88 GEJ80:GEJ88 GOF80:GOF88 GYB80:GYB88 HHX80:HHX88 HRT80:HRT88 IBP80:IBP88 ILL80:ILL88 IVH80:IVH88 JFD80:JFD88 JOZ80:JOZ88 JYV80:JYV88 KIR80:KIR88 KSN80:KSN88 LCJ80:LCJ88 LMF80:LMF88 LWB80:LWB88 MFX80:MFX88 MPT80:MPT88 MZP80:MZP88 NJL80:NJL88 NTH80:NTH88 ODD80:ODD88 OMZ80:OMZ88 OWV80:OWV88 PGR80:PGR88 PQN80:PQN88 QAJ80:QAJ88 QKF80:QKF88 QUB80:QUB88 RDX80:RDX88 RNT80:RNT88 RXP80:RXP88 SHL80:SHL88 SRH80:SRH88 TBD80:TBD88 TKZ80:TKZ88 TUV80:TUV88 UER80:UER88 UON80:UON88 UYJ80:UYJ88 VIF80:VIF88 VSB80:VSB88 WBX80:WBX88 WLT80:WLT88 WVP80:WVP88 H65618:H65625 JD65618:JD65625 SZ65618:SZ65625 ACV65618:ACV65625 AMR65618:AMR65625 AWN65618:AWN65625 BGJ65618:BGJ65625 BQF65618:BQF65625 CAB65618:CAB65625 CJX65618:CJX65625 CTT65618:CTT65625 DDP65618:DDP65625 DNL65618:DNL65625 DXH65618:DXH65625 EHD65618:EHD65625 EQZ65618:EQZ65625 FAV65618:FAV65625 FKR65618:FKR65625 FUN65618:FUN65625 GEJ65618:GEJ65625 GOF65618:GOF65625 GYB65618:GYB65625 HHX65618:HHX65625 HRT65618:HRT65625 IBP65618:IBP65625 ILL65618:ILL65625 IVH65618:IVH65625 JFD65618:JFD65625 JOZ65618:JOZ65625 JYV65618:JYV65625 KIR65618:KIR65625 KSN65618:KSN65625 LCJ65618:LCJ65625 LMF65618:LMF65625 LWB65618:LWB65625 MFX65618:MFX65625 MPT65618:MPT65625 MZP65618:MZP65625 NJL65618:NJL65625 NTH65618:NTH65625 ODD65618:ODD65625 OMZ65618:OMZ65625 OWV65618:OWV65625 PGR65618:PGR65625 PQN65618:PQN65625 QAJ65618:QAJ65625 QKF65618:QKF65625 QUB65618:QUB65625 RDX65618:RDX65625 RNT65618:RNT65625 RXP65618:RXP65625 SHL65618:SHL65625 SRH65618:SRH65625 TBD65618:TBD65625 TKZ65618:TKZ65625 TUV65618:TUV65625 UER65618:UER65625 UON65618:UON65625 UYJ65618:UYJ65625 VIF65618:VIF65625 VSB65618:VSB65625 WBX65618:WBX65625 WLT65618:WLT65625 WVP65618:WVP65625 H131154:H131161 JD131154:JD131161 SZ131154:SZ131161 ACV131154:ACV131161 AMR131154:AMR131161 AWN131154:AWN131161 BGJ131154:BGJ131161 BQF131154:BQF131161 CAB131154:CAB131161 CJX131154:CJX131161 CTT131154:CTT131161 DDP131154:DDP131161 DNL131154:DNL131161 DXH131154:DXH131161 EHD131154:EHD131161 EQZ131154:EQZ131161 FAV131154:FAV131161 FKR131154:FKR131161 FUN131154:FUN131161 GEJ131154:GEJ131161 GOF131154:GOF131161 GYB131154:GYB131161 HHX131154:HHX131161 HRT131154:HRT131161 IBP131154:IBP131161 ILL131154:ILL131161 IVH131154:IVH131161 JFD131154:JFD131161 JOZ131154:JOZ131161 JYV131154:JYV131161 KIR131154:KIR131161 KSN131154:KSN131161 LCJ131154:LCJ131161 LMF131154:LMF131161 LWB131154:LWB131161 MFX131154:MFX131161 MPT131154:MPT131161 MZP131154:MZP131161 NJL131154:NJL131161 NTH131154:NTH131161 ODD131154:ODD131161 OMZ131154:OMZ131161 OWV131154:OWV131161 PGR131154:PGR131161 PQN131154:PQN131161 QAJ131154:QAJ131161 QKF131154:QKF131161 QUB131154:QUB131161 RDX131154:RDX131161 RNT131154:RNT131161 RXP131154:RXP131161 SHL131154:SHL131161 SRH131154:SRH131161 TBD131154:TBD131161 TKZ131154:TKZ131161 TUV131154:TUV131161 UER131154:UER131161 UON131154:UON131161 UYJ131154:UYJ131161 VIF131154:VIF131161 VSB131154:VSB131161 WBX131154:WBX131161 WLT131154:WLT131161 WVP131154:WVP131161 H196690:H196697 JD196690:JD196697 SZ196690:SZ196697 ACV196690:ACV196697 AMR196690:AMR196697 AWN196690:AWN196697 BGJ196690:BGJ196697 BQF196690:BQF196697 CAB196690:CAB196697 CJX196690:CJX196697 CTT196690:CTT196697 DDP196690:DDP196697 DNL196690:DNL196697 DXH196690:DXH196697 EHD196690:EHD196697 EQZ196690:EQZ196697 FAV196690:FAV196697 FKR196690:FKR196697 FUN196690:FUN196697 GEJ196690:GEJ196697 GOF196690:GOF196697 GYB196690:GYB196697 HHX196690:HHX196697 HRT196690:HRT196697 IBP196690:IBP196697 ILL196690:ILL196697 IVH196690:IVH196697 JFD196690:JFD196697 JOZ196690:JOZ196697 JYV196690:JYV196697 KIR196690:KIR196697 KSN196690:KSN196697 LCJ196690:LCJ196697 LMF196690:LMF196697 LWB196690:LWB196697 MFX196690:MFX196697 MPT196690:MPT196697 MZP196690:MZP196697 NJL196690:NJL196697 NTH196690:NTH196697 ODD196690:ODD196697 OMZ196690:OMZ196697 OWV196690:OWV196697 PGR196690:PGR196697 PQN196690:PQN196697 QAJ196690:QAJ196697 QKF196690:QKF196697 QUB196690:QUB196697 RDX196690:RDX196697 RNT196690:RNT196697 RXP196690:RXP196697 SHL196690:SHL196697 SRH196690:SRH196697 TBD196690:TBD196697 TKZ196690:TKZ196697 TUV196690:TUV196697 UER196690:UER196697 UON196690:UON196697 UYJ196690:UYJ196697 VIF196690:VIF196697 VSB196690:VSB196697 WBX196690:WBX196697 WLT196690:WLT196697 WVP196690:WVP196697 H262226:H262233 JD262226:JD262233 SZ262226:SZ262233 ACV262226:ACV262233 AMR262226:AMR262233 AWN262226:AWN262233 BGJ262226:BGJ262233 BQF262226:BQF262233 CAB262226:CAB262233 CJX262226:CJX262233 CTT262226:CTT262233 DDP262226:DDP262233 DNL262226:DNL262233 DXH262226:DXH262233 EHD262226:EHD262233 EQZ262226:EQZ262233 FAV262226:FAV262233 FKR262226:FKR262233 FUN262226:FUN262233 GEJ262226:GEJ262233 GOF262226:GOF262233 GYB262226:GYB262233 HHX262226:HHX262233 HRT262226:HRT262233 IBP262226:IBP262233 ILL262226:ILL262233 IVH262226:IVH262233 JFD262226:JFD262233 JOZ262226:JOZ262233 JYV262226:JYV262233 KIR262226:KIR262233 KSN262226:KSN262233 LCJ262226:LCJ262233 LMF262226:LMF262233 LWB262226:LWB262233 MFX262226:MFX262233 MPT262226:MPT262233 MZP262226:MZP262233 NJL262226:NJL262233 NTH262226:NTH262233 ODD262226:ODD262233 OMZ262226:OMZ262233 OWV262226:OWV262233 PGR262226:PGR262233 PQN262226:PQN262233 QAJ262226:QAJ262233 QKF262226:QKF262233 QUB262226:QUB262233 RDX262226:RDX262233 RNT262226:RNT262233 RXP262226:RXP262233 SHL262226:SHL262233 SRH262226:SRH262233 TBD262226:TBD262233 TKZ262226:TKZ262233 TUV262226:TUV262233 UER262226:UER262233 UON262226:UON262233 UYJ262226:UYJ262233 VIF262226:VIF262233 VSB262226:VSB262233 WBX262226:WBX262233 WLT262226:WLT262233 WVP262226:WVP262233 H327762:H327769 JD327762:JD327769 SZ327762:SZ327769 ACV327762:ACV327769 AMR327762:AMR327769 AWN327762:AWN327769 BGJ327762:BGJ327769 BQF327762:BQF327769 CAB327762:CAB327769 CJX327762:CJX327769 CTT327762:CTT327769 DDP327762:DDP327769 DNL327762:DNL327769 DXH327762:DXH327769 EHD327762:EHD327769 EQZ327762:EQZ327769 FAV327762:FAV327769 FKR327762:FKR327769 FUN327762:FUN327769 GEJ327762:GEJ327769 GOF327762:GOF327769 GYB327762:GYB327769 HHX327762:HHX327769 HRT327762:HRT327769 IBP327762:IBP327769 ILL327762:ILL327769 IVH327762:IVH327769 JFD327762:JFD327769 JOZ327762:JOZ327769 JYV327762:JYV327769 KIR327762:KIR327769 KSN327762:KSN327769 LCJ327762:LCJ327769 LMF327762:LMF327769 LWB327762:LWB327769 MFX327762:MFX327769 MPT327762:MPT327769 MZP327762:MZP327769 NJL327762:NJL327769 NTH327762:NTH327769 ODD327762:ODD327769 OMZ327762:OMZ327769 OWV327762:OWV327769 PGR327762:PGR327769 PQN327762:PQN327769 QAJ327762:QAJ327769 QKF327762:QKF327769 QUB327762:QUB327769 RDX327762:RDX327769 RNT327762:RNT327769 RXP327762:RXP327769 SHL327762:SHL327769 SRH327762:SRH327769 TBD327762:TBD327769 TKZ327762:TKZ327769 TUV327762:TUV327769 UER327762:UER327769 UON327762:UON327769 UYJ327762:UYJ327769 VIF327762:VIF327769 VSB327762:VSB327769 WBX327762:WBX327769 WLT327762:WLT327769 WVP327762:WVP327769 H393298:H393305 JD393298:JD393305 SZ393298:SZ393305 ACV393298:ACV393305 AMR393298:AMR393305 AWN393298:AWN393305 BGJ393298:BGJ393305 BQF393298:BQF393305 CAB393298:CAB393305 CJX393298:CJX393305 CTT393298:CTT393305 DDP393298:DDP393305 DNL393298:DNL393305 DXH393298:DXH393305 EHD393298:EHD393305 EQZ393298:EQZ393305 FAV393298:FAV393305 FKR393298:FKR393305 FUN393298:FUN393305 GEJ393298:GEJ393305 GOF393298:GOF393305 GYB393298:GYB393305 HHX393298:HHX393305 HRT393298:HRT393305 IBP393298:IBP393305 ILL393298:ILL393305 IVH393298:IVH393305 JFD393298:JFD393305 JOZ393298:JOZ393305 JYV393298:JYV393305 KIR393298:KIR393305 KSN393298:KSN393305 LCJ393298:LCJ393305 LMF393298:LMF393305 LWB393298:LWB393305 MFX393298:MFX393305 MPT393298:MPT393305 MZP393298:MZP393305 NJL393298:NJL393305 NTH393298:NTH393305 ODD393298:ODD393305 OMZ393298:OMZ393305 OWV393298:OWV393305 PGR393298:PGR393305 PQN393298:PQN393305 QAJ393298:QAJ393305 QKF393298:QKF393305 QUB393298:QUB393305 RDX393298:RDX393305 RNT393298:RNT393305 RXP393298:RXP393305 SHL393298:SHL393305 SRH393298:SRH393305 TBD393298:TBD393305 TKZ393298:TKZ393305 TUV393298:TUV393305 UER393298:UER393305 UON393298:UON393305 UYJ393298:UYJ393305 VIF393298:VIF393305 VSB393298:VSB393305 WBX393298:WBX393305 WLT393298:WLT393305 WVP393298:WVP393305 H458834:H458841 JD458834:JD458841 SZ458834:SZ458841 ACV458834:ACV458841 AMR458834:AMR458841 AWN458834:AWN458841 BGJ458834:BGJ458841 BQF458834:BQF458841 CAB458834:CAB458841 CJX458834:CJX458841 CTT458834:CTT458841 DDP458834:DDP458841 DNL458834:DNL458841 DXH458834:DXH458841 EHD458834:EHD458841 EQZ458834:EQZ458841 FAV458834:FAV458841 FKR458834:FKR458841 FUN458834:FUN458841 GEJ458834:GEJ458841 GOF458834:GOF458841 GYB458834:GYB458841 HHX458834:HHX458841 HRT458834:HRT458841 IBP458834:IBP458841 ILL458834:ILL458841 IVH458834:IVH458841 JFD458834:JFD458841 JOZ458834:JOZ458841 JYV458834:JYV458841 KIR458834:KIR458841 KSN458834:KSN458841 LCJ458834:LCJ458841 LMF458834:LMF458841 LWB458834:LWB458841 MFX458834:MFX458841 MPT458834:MPT458841 MZP458834:MZP458841 NJL458834:NJL458841 NTH458834:NTH458841 ODD458834:ODD458841 OMZ458834:OMZ458841 OWV458834:OWV458841 PGR458834:PGR458841 PQN458834:PQN458841 QAJ458834:QAJ458841 QKF458834:QKF458841 QUB458834:QUB458841 RDX458834:RDX458841 RNT458834:RNT458841 RXP458834:RXP458841 SHL458834:SHL458841 SRH458834:SRH458841 TBD458834:TBD458841 TKZ458834:TKZ458841 TUV458834:TUV458841 UER458834:UER458841 UON458834:UON458841 UYJ458834:UYJ458841 VIF458834:VIF458841 VSB458834:VSB458841 WBX458834:WBX458841 WLT458834:WLT458841 WVP458834:WVP458841 H524370:H524377 JD524370:JD524377 SZ524370:SZ524377 ACV524370:ACV524377 AMR524370:AMR524377 AWN524370:AWN524377 BGJ524370:BGJ524377 BQF524370:BQF524377 CAB524370:CAB524377 CJX524370:CJX524377 CTT524370:CTT524377 DDP524370:DDP524377 DNL524370:DNL524377 DXH524370:DXH524377 EHD524370:EHD524377 EQZ524370:EQZ524377 FAV524370:FAV524377 FKR524370:FKR524377 FUN524370:FUN524377 GEJ524370:GEJ524377 GOF524370:GOF524377 GYB524370:GYB524377 HHX524370:HHX524377 HRT524370:HRT524377 IBP524370:IBP524377 ILL524370:ILL524377 IVH524370:IVH524377 JFD524370:JFD524377 JOZ524370:JOZ524377 JYV524370:JYV524377 KIR524370:KIR524377 KSN524370:KSN524377 LCJ524370:LCJ524377 LMF524370:LMF524377 LWB524370:LWB524377 MFX524370:MFX524377 MPT524370:MPT524377 MZP524370:MZP524377 NJL524370:NJL524377 NTH524370:NTH524377 ODD524370:ODD524377 OMZ524370:OMZ524377 OWV524370:OWV524377 PGR524370:PGR524377 PQN524370:PQN524377 QAJ524370:QAJ524377 QKF524370:QKF524377 QUB524370:QUB524377 RDX524370:RDX524377 RNT524370:RNT524377 RXP524370:RXP524377 SHL524370:SHL524377 SRH524370:SRH524377 TBD524370:TBD524377 TKZ524370:TKZ524377 TUV524370:TUV524377 UER524370:UER524377 UON524370:UON524377 UYJ524370:UYJ524377 VIF524370:VIF524377 VSB524370:VSB524377 WBX524370:WBX524377 WLT524370:WLT524377 WVP524370:WVP524377 H589906:H589913 JD589906:JD589913 SZ589906:SZ589913 ACV589906:ACV589913 AMR589906:AMR589913 AWN589906:AWN589913 BGJ589906:BGJ589913 BQF589906:BQF589913 CAB589906:CAB589913 CJX589906:CJX589913 CTT589906:CTT589913 DDP589906:DDP589913 DNL589906:DNL589913 DXH589906:DXH589913 EHD589906:EHD589913 EQZ589906:EQZ589913 FAV589906:FAV589913 FKR589906:FKR589913 FUN589906:FUN589913 GEJ589906:GEJ589913 GOF589906:GOF589913 GYB589906:GYB589913 HHX589906:HHX589913 HRT589906:HRT589913 IBP589906:IBP589913 ILL589906:ILL589913 IVH589906:IVH589913 JFD589906:JFD589913 JOZ589906:JOZ589913 JYV589906:JYV589913 KIR589906:KIR589913 KSN589906:KSN589913 LCJ589906:LCJ589913 LMF589906:LMF589913 LWB589906:LWB589913 MFX589906:MFX589913 MPT589906:MPT589913 MZP589906:MZP589913 NJL589906:NJL589913 NTH589906:NTH589913 ODD589906:ODD589913 OMZ589906:OMZ589913 OWV589906:OWV589913 PGR589906:PGR589913 PQN589906:PQN589913 QAJ589906:QAJ589913 QKF589906:QKF589913 QUB589906:QUB589913 RDX589906:RDX589913 RNT589906:RNT589913 RXP589906:RXP589913 SHL589906:SHL589913 SRH589906:SRH589913 TBD589906:TBD589913 TKZ589906:TKZ589913 TUV589906:TUV589913 UER589906:UER589913 UON589906:UON589913 UYJ589906:UYJ589913 VIF589906:VIF589913 VSB589906:VSB589913 WBX589906:WBX589913 WLT589906:WLT589913 WVP589906:WVP589913 H655442:H655449 JD655442:JD655449 SZ655442:SZ655449 ACV655442:ACV655449 AMR655442:AMR655449 AWN655442:AWN655449 BGJ655442:BGJ655449 BQF655442:BQF655449 CAB655442:CAB655449 CJX655442:CJX655449 CTT655442:CTT655449 DDP655442:DDP655449 DNL655442:DNL655449 DXH655442:DXH655449 EHD655442:EHD655449 EQZ655442:EQZ655449 FAV655442:FAV655449 FKR655442:FKR655449 FUN655442:FUN655449 GEJ655442:GEJ655449 GOF655442:GOF655449 GYB655442:GYB655449 HHX655442:HHX655449 HRT655442:HRT655449 IBP655442:IBP655449 ILL655442:ILL655449 IVH655442:IVH655449 JFD655442:JFD655449 JOZ655442:JOZ655449 JYV655442:JYV655449 KIR655442:KIR655449 KSN655442:KSN655449 LCJ655442:LCJ655449 LMF655442:LMF655449 LWB655442:LWB655449 MFX655442:MFX655449 MPT655442:MPT655449 MZP655442:MZP655449 NJL655442:NJL655449 NTH655442:NTH655449 ODD655442:ODD655449 OMZ655442:OMZ655449 OWV655442:OWV655449 PGR655442:PGR655449 PQN655442:PQN655449 QAJ655442:QAJ655449 QKF655442:QKF655449 QUB655442:QUB655449 RDX655442:RDX655449 RNT655442:RNT655449 RXP655442:RXP655449 SHL655442:SHL655449 SRH655442:SRH655449 TBD655442:TBD655449 TKZ655442:TKZ655449 TUV655442:TUV655449 UER655442:UER655449 UON655442:UON655449 UYJ655442:UYJ655449 VIF655442:VIF655449 VSB655442:VSB655449 WBX655442:WBX655449 WLT655442:WLT655449 WVP655442:WVP655449 H720978:H720985 JD720978:JD720985 SZ720978:SZ720985 ACV720978:ACV720985 AMR720978:AMR720985 AWN720978:AWN720985 BGJ720978:BGJ720985 BQF720978:BQF720985 CAB720978:CAB720985 CJX720978:CJX720985 CTT720978:CTT720985 DDP720978:DDP720985 DNL720978:DNL720985 DXH720978:DXH720985 EHD720978:EHD720985 EQZ720978:EQZ720985 FAV720978:FAV720985 FKR720978:FKR720985 FUN720978:FUN720985 GEJ720978:GEJ720985 GOF720978:GOF720985 GYB720978:GYB720985 HHX720978:HHX720985 HRT720978:HRT720985 IBP720978:IBP720985 ILL720978:ILL720985 IVH720978:IVH720985 JFD720978:JFD720985 JOZ720978:JOZ720985 JYV720978:JYV720985 KIR720978:KIR720985 KSN720978:KSN720985 LCJ720978:LCJ720985 LMF720978:LMF720985 LWB720978:LWB720985 MFX720978:MFX720985 MPT720978:MPT720985 MZP720978:MZP720985 NJL720978:NJL720985 NTH720978:NTH720985 ODD720978:ODD720985 OMZ720978:OMZ720985 OWV720978:OWV720985 PGR720978:PGR720985 PQN720978:PQN720985 QAJ720978:QAJ720985 QKF720978:QKF720985 QUB720978:QUB720985 RDX720978:RDX720985 RNT720978:RNT720985 RXP720978:RXP720985 SHL720978:SHL720985 SRH720978:SRH720985 TBD720978:TBD720985 TKZ720978:TKZ720985 TUV720978:TUV720985 UER720978:UER720985 UON720978:UON720985 UYJ720978:UYJ720985 VIF720978:VIF720985 VSB720978:VSB720985 WBX720978:WBX720985 WLT720978:WLT720985 WVP720978:WVP720985 H786514:H786521 JD786514:JD786521 SZ786514:SZ786521 ACV786514:ACV786521 AMR786514:AMR786521 AWN786514:AWN786521 BGJ786514:BGJ786521 BQF786514:BQF786521 CAB786514:CAB786521 CJX786514:CJX786521 CTT786514:CTT786521 DDP786514:DDP786521 DNL786514:DNL786521 DXH786514:DXH786521 EHD786514:EHD786521 EQZ786514:EQZ786521 FAV786514:FAV786521 FKR786514:FKR786521 FUN786514:FUN786521 GEJ786514:GEJ786521 GOF786514:GOF786521 GYB786514:GYB786521 HHX786514:HHX786521 HRT786514:HRT786521 IBP786514:IBP786521 ILL786514:ILL786521 IVH786514:IVH786521 JFD786514:JFD786521 JOZ786514:JOZ786521 JYV786514:JYV786521 KIR786514:KIR786521 KSN786514:KSN786521 LCJ786514:LCJ786521 LMF786514:LMF786521 LWB786514:LWB786521 MFX786514:MFX786521 MPT786514:MPT786521 MZP786514:MZP786521 NJL786514:NJL786521 NTH786514:NTH786521 ODD786514:ODD786521 OMZ786514:OMZ786521 OWV786514:OWV786521 PGR786514:PGR786521 PQN786514:PQN786521 QAJ786514:QAJ786521 QKF786514:QKF786521 QUB786514:QUB786521 RDX786514:RDX786521 RNT786514:RNT786521 RXP786514:RXP786521 SHL786514:SHL786521 SRH786514:SRH786521 TBD786514:TBD786521 TKZ786514:TKZ786521 TUV786514:TUV786521 UER786514:UER786521 UON786514:UON786521 UYJ786514:UYJ786521 VIF786514:VIF786521 VSB786514:VSB786521 WBX786514:WBX786521 WLT786514:WLT786521 WVP786514:WVP786521 H852050:H852057 JD852050:JD852057 SZ852050:SZ852057 ACV852050:ACV852057 AMR852050:AMR852057 AWN852050:AWN852057 BGJ852050:BGJ852057 BQF852050:BQF852057 CAB852050:CAB852057 CJX852050:CJX852057 CTT852050:CTT852057 DDP852050:DDP852057 DNL852050:DNL852057 DXH852050:DXH852057 EHD852050:EHD852057 EQZ852050:EQZ852057 FAV852050:FAV852057 FKR852050:FKR852057 FUN852050:FUN852057 GEJ852050:GEJ852057 GOF852050:GOF852057 GYB852050:GYB852057 HHX852050:HHX852057 HRT852050:HRT852057 IBP852050:IBP852057 ILL852050:ILL852057 IVH852050:IVH852057 JFD852050:JFD852057 JOZ852050:JOZ852057 JYV852050:JYV852057 KIR852050:KIR852057 KSN852050:KSN852057 LCJ852050:LCJ852057 LMF852050:LMF852057 LWB852050:LWB852057 MFX852050:MFX852057 MPT852050:MPT852057 MZP852050:MZP852057 NJL852050:NJL852057 NTH852050:NTH852057 ODD852050:ODD852057 OMZ852050:OMZ852057 OWV852050:OWV852057 PGR852050:PGR852057 PQN852050:PQN852057 QAJ852050:QAJ852057 QKF852050:QKF852057 QUB852050:QUB852057 RDX852050:RDX852057 RNT852050:RNT852057 RXP852050:RXP852057 SHL852050:SHL852057 SRH852050:SRH852057 TBD852050:TBD852057 TKZ852050:TKZ852057 TUV852050:TUV852057 UER852050:UER852057 UON852050:UON852057 UYJ852050:UYJ852057 VIF852050:VIF852057 VSB852050:VSB852057 WBX852050:WBX852057 WLT852050:WLT852057 WVP852050:WVP852057 H917586:H917593 JD917586:JD917593 SZ917586:SZ917593 ACV917586:ACV917593 AMR917586:AMR917593 AWN917586:AWN917593 BGJ917586:BGJ917593 BQF917586:BQF917593 CAB917586:CAB917593 CJX917586:CJX917593 CTT917586:CTT917593 DDP917586:DDP917593 DNL917586:DNL917593 DXH917586:DXH917593 EHD917586:EHD917593 EQZ917586:EQZ917593 FAV917586:FAV917593 FKR917586:FKR917593 FUN917586:FUN917593 GEJ917586:GEJ917593 GOF917586:GOF917593 GYB917586:GYB917593 HHX917586:HHX917593 HRT917586:HRT917593 IBP917586:IBP917593 ILL917586:ILL917593 IVH917586:IVH917593 JFD917586:JFD917593 JOZ917586:JOZ917593 JYV917586:JYV917593 KIR917586:KIR917593 KSN917586:KSN917593 LCJ917586:LCJ917593 LMF917586:LMF917593 LWB917586:LWB917593 MFX917586:MFX917593 MPT917586:MPT917593 MZP917586:MZP917593 NJL917586:NJL917593 NTH917586:NTH917593 ODD917586:ODD917593 OMZ917586:OMZ917593 OWV917586:OWV917593 PGR917586:PGR917593 PQN917586:PQN917593 QAJ917586:QAJ917593 QKF917586:QKF917593 QUB917586:QUB917593 RDX917586:RDX917593 RNT917586:RNT917593 RXP917586:RXP917593 SHL917586:SHL917593 SRH917586:SRH917593 TBD917586:TBD917593 TKZ917586:TKZ917593 TUV917586:TUV917593 UER917586:UER917593 UON917586:UON917593 UYJ917586:UYJ917593 VIF917586:VIF917593 VSB917586:VSB917593 WBX917586:WBX917593 WLT917586:WLT917593 WVP917586:WVP917593 H983122:H983129 JD983122:JD983129 SZ983122:SZ983129 ACV983122:ACV983129 AMR983122:AMR983129 AWN983122:AWN983129 BGJ983122:BGJ983129 BQF983122:BQF983129 CAB983122:CAB983129 CJX983122:CJX983129 CTT983122:CTT983129 DDP983122:DDP983129 DNL983122:DNL983129 DXH983122:DXH983129 EHD983122:EHD983129 EQZ983122:EQZ983129 FAV983122:FAV983129 FKR983122:FKR983129 FUN983122:FUN983129 GEJ983122:GEJ983129 GOF983122:GOF983129 GYB983122:GYB983129 HHX983122:HHX983129 HRT983122:HRT983129 IBP983122:IBP983129 ILL983122:ILL983129 IVH983122:IVH983129 JFD983122:JFD983129 JOZ983122:JOZ983129 JYV983122:JYV983129 KIR983122:KIR983129 KSN983122:KSN983129 LCJ983122:LCJ983129 LMF983122:LMF983129 LWB983122:LWB983129 MFX983122:MFX983129 MPT983122:MPT983129 MZP983122:MZP983129 NJL983122:NJL983129 NTH983122:NTH983129 ODD983122:ODD983129 OMZ983122:OMZ983129 OWV983122:OWV983129 PGR983122:PGR983129 PQN983122:PQN983129 QAJ983122:QAJ983129 QKF983122:QKF983129 QUB983122:QUB983129 RDX983122:RDX983129 RNT983122:RNT983129 RXP983122:RXP983129 SHL983122:SHL983129 SRH983122:SRH983129 TBD983122:TBD983129 TKZ983122:TKZ983129 TUV983122:TUV983129 UER983122:UER983129 UON983122:UON983129 UYJ983122:UYJ983129 VIF983122:VIF983129 VSB983122:VSB983129 WBX983122:WBX983129 WLT983122:WLT983129 WVP983122:WVP983129 H132:H142 JD90:JD129 SZ90:SZ129 ACV90:ACV129 AMR90:AMR129 AWN90:AWN129 BGJ90:BGJ129 BQF90:BQF129 CAB90:CAB129 CJX90:CJX129 CTT90:CTT129 DDP90:DDP129 DNL90:DNL129 DXH90:DXH129 EHD90:EHD129 EQZ90:EQZ129 FAV90:FAV129 FKR90:FKR129 FUN90:FUN129 GEJ90:GEJ129 GOF90:GOF129 GYB90:GYB129 HHX90:HHX129 HRT90:HRT129 IBP90:IBP129 ILL90:ILL129 IVH90:IVH129 JFD90:JFD129 JOZ90:JOZ129 JYV90:JYV129 KIR90:KIR129 KSN90:KSN129 LCJ90:LCJ129 LMF90:LMF129 LWB90:LWB129 MFX90:MFX129 MPT90:MPT129 MZP90:MZP129 NJL90:NJL129 NTH90:NTH129 ODD90:ODD129 OMZ90:OMZ129 OWV90:OWV129 PGR90:PGR129 PQN90:PQN129 QAJ90:QAJ129 QKF90:QKF129 QUB90:QUB129 RDX90:RDX129 RNT90:RNT129 RXP90:RXP129 SHL90:SHL129 SRH90:SRH129 TBD90:TBD129 TKZ90:TKZ129 TUV90:TUV129 UER90:UER129 UON90:UON129 UYJ90:UYJ129 VIF90:VIF129 VSB90:VSB129 WBX90:WBX129 WLT90:WLT129 WVP90:WVP129 H65627:H65665 JD65627:JD65665 SZ65627:SZ65665 ACV65627:ACV65665 AMR65627:AMR65665 AWN65627:AWN65665 BGJ65627:BGJ65665 BQF65627:BQF65665 CAB65627:CAB65665 CJX65627:CJX65665 CTT65627:CTT65665 DDP65627:DDP65665 DNL65627:DNL65665 DXH65627:DXH65665 EHD65627:EHD65665 EQZ65627:EQZ65665 FAV65627:FAV65665 FKR65627:FKR65665 FUN65627:FUN65665 GEJ65627:GEJ65665 GOF65627:GOF65665 GYB65627:GYB65665 HHX65627:HHX65665 HRT65627:HRT65665 IBP65627:IBP65665 ILL65627:ILL65665 IVH65627:IVH65665 JFD65627:JFD65665 JOZ65627:JOZ65665 JYV65627:JYV65665 KIR65627:KIR65665 KSN65627:KSN65665 LCJ65627:LCJ65665 LMF65627:LMF65665 LWB65627:LWB65665 MFX65627:MFX65665 MPT65627:MPT65665 MZP65627:MZP65665 NJL65627:NJL65665 NTH65627:NTH65665 ODD65627:ODD65665 OMZ65627:OMZ65665 OWV65627:OWV65665 PGR65627:PGR65665 PQN65627:PQN65665 QAJ65627:QAJ65665 QKF65627:QKF65665 QUB65627:QUB65665 RDX65627:RDX65665 RNT65627:RNT65665 RXP65627:RXP65665 SHL65627:SHL65665 SRH65627:SRH65665 TBD65627:TBD65665 TKZ65627:TKZ65665 TUV65627:TUV65665 UER65627:UER65665 UON65627:UON65665 UYJ65627:UYJ65665 VIF65627:VIF65665 VSB65627:VSB65665 WBX65627:WBX65665 WLT65627:WLT65665 WVP65627:WVP65665 H131163:H131201 JD131163:JD131201 SZ131163:SZ131201 ACV131163:ACV131201 AMR131163:AMR131201 AWN131163:AWN131201 BGJ131163:BGJ131201 BQF131163:BQF131201 CAB131163:CAB131201 CJX131163:CJX131201 CTT131163:CTT131201 DDP131163:DDP131201 DNL131163:DNL131201 DXH131163:DXH131201 EHD131163:EHD131201 EQZ131163:EQZ131201 FAV131163:FAV131201 FKR131163:FKR131201 FUN131163:FUN131201 GEJ131163:GEJ131201 GOF131163:GOF131201 GYB131163:GYB131201 HHX131163:HHX131201 HRT131163:HRT131201 IBP131163:IBP131201 ILL131163:ILL131201 IVH131163:IVH131201 JFD131163:JFD131201 JOZ131163:JOZ131201 JYV131163:JYV131201 KIR131163:KIR131201 KSN131163:KSN131201 LCJ131163:LCJ131201 LMF131163:LMF131201 LWB131163:LWB131201 MFX131163:MFX131201 MPT131163:MPT131201 MZP131163:MZP131201 NJL131163:NJL131201 NTH131163:NTH131201 ODD131163:ODD131201 OMZ131163:OMZ131201 OWV131163:OWV131201 PGR131163:PGR131201 PQN131163:PQN131201 QAJ131163:QAJ131201 QKF131163:QKF131201 QUB131163:QUB131201 RDX131163:RDX131201 RNT131163:RNT131201 RXP131163:RXP131201 SHL131163:SHL131201 SRH131163:SRH131201 TBD131163:TBD131201 TKZ131163:TKZ131201 TUV131163:TUV131201 UER131163:UER131201 UON131163:UON131201 UYJ131163:UYJ131201 VIF131163:VIF131201 VSB131163:VSB131201 WBX131163:WBX131201 WLT131163:WLT131201 WVP131163:WVP131201 H196699:H196737 JD196699:JD196737 SZ196699:SZ196737 ACV196699:ACV196737 AMR196699:AMR196737 AWN196699:AWN196737 BGJ196699:BGJ196737 BQF196699:BQF196737 CAB196699:CAB196737 CJX196699:CJX196737 CTT196699:CTT196737 DDP196699:DDP196737 DNL196699:DNL196737 DXH196699:DXH196737 EHD196699:EHD196737 EQZ196699:EQZ196737 FAV196699:FAV196737 FKR196699:FKR196737 FUN196699:FUN196737 GEJ196699:GEJ196737 GOF196699:GOF196737 GYB196699:GYB196737 HHX196699:HHX196737 HRT196699:HRT196737 IBP196699:IBP196737 ILL196699:ILL196737 IVH196699:IVH196737 JFD196699:JFD196737 JOZ196699:JOZ196737 JYV196699:JYV196737 KIR196699:KIR196737 KSN196699:KSN196737 LCJ196699:LCJ196737 LMF196699:LMF196737 LWB196699:LWB196737 MFX196699:MFX196737 MPT196699:MPT196737 MZP196699:MZP196737 NJL196699:NJL196737 NTH196699:NTH196737 ODD196699:ODD196737 OMZ196699:OMZ196737 OWV196699:OWV196737 PGR196699:PGR196737 PQN196699:PQN196737 QAJ196699:QAJ196737 QKF196699:QKF196737 QUB196699:QUB196737 RDX196699:RDX196737 RNT196699:RNT196737 RXP196699:RXP196737 SHL196699:SHL196737 SRH196699:SRH196737 TBD196699:TBD196737 TKZ196699:TKZ196737 TUV196699:TUV196737 UER196699:UER196737 UON196699:UON196737 UYJ196699:UYJ196737 VIF196699:VIF196737 VSB196699:VSB196737 WBX196699:WBX196737 WLT196699:WLT196737 WVP196699:WVP196737 H262235:H262273 JD262235:JD262273 SZ262235:SZ262273 ACV262235:ACV262273 AMR262235:AMR262273 AWN262235:AWN262273 BGJ262235:BGJ262273 BQF262235:BQF262273 CAB262235:CAB262273 CJX262235:CJX262273 CTT262235:CTT262273 DDP262235:DDP262273 DNL262235:DNL262273 DXH262235:DXH262273 EHD262235:EHD262273 EQZ262235:EQZ262273 FAV262235:FAV262273 FKR262235:FKR262273 FUN262235:FUN262273 GEJ262235:GEJ262273 GOF262235:GOF262273 GYB262235:GYB262273 HHX262235:HHX262273 HRT262235:HRT262273 IBP262235:IBP262273 ILL262235:ILL262273 IVH262235:IVH262273 JFD262235:JFD262273 JOZ262235:JOZ262273 JYV262235:JYV262273 KIR262235:KIR262273 KSN262235:KSN262273 LCJ262235:LCJ262273 LMF262235:LMF262273 LWB262235:LWB262273 MFX262235:MFX262273 MPT262235:MPT262273 MZP262235:MZP262273 NJL262235:NJL262273 NTH262235:NTH262273 ODD262235:ODD262273 OMZ262235:OMZ262273 OWV262235:OWV262273 PGR262235:PGR262273 PQN262235:PQN262273 QAJ262235:QAJ262273 QKF262235:QKF262273 QUB262235:QUB262273 RDX262235:RDX262273 RNT262235:RNT262273 RXP262235:RXP262273 SHL262235:SHL262273 SRH262235:SRH262273 TBD262235:TBD262273 TKZ262235:TKZ262273 TUV262235:TUV262273 UER262235:UER262273 UON262235:UON262273 UYJ262235:UYJ262273 VIF262235:VIF262273 VSB262235:VSB262273 WBX262235:WBX262273 WLT262235:WLT262273 WVP262235:WVP262273 H327771:H327809 JD327771:JD327809 SZ327771:SZ327809 ACV327771:ACV327809 AMR327771:AMR327809 AWN327771:AWN327809 BGJ327771:BGJ327809 BQF327771:BQF327809 CAB327771:CAB327809 CJX327771:CJX327809 CTT327771:CTT327809 DDP327771:DDP327809 DNL327771:DNL327809 DXH327771:DXH327809 EHD327771:EHD327809 EQZ327771:EQZ327809 FAV327771:FAV327809 FKR327771:FKR327809 FUN327771:FUN327809 GEJ327771:GEJ327809 GOF327771:GOF327809 GYB327771:GYB327809 HHX327771:HHX327809 HRT327771:HRT327809 IBP327771:IBP327809 ILL327771:ILL327809 IVH327771:IVH327809 JFD327771:JFD327809 JOZ327771:JOZ327809 JYV327771:JYV327809 KIR327771:KIR327809 KSN327771:KSN327809 LCJ327771:LCJ327809 LMF327771:LMF327809 LWB327771:LWB327809 MFX327771:MFX327809 MPT327771:MPT327809 MZP327771:MZP327809 NJL327771:NJL327809 NTH327771:NTH327809 ODD327771:ODD327809 OMZ327771:OMZ327809 OWV327771:OWV327809 PGR327771:PGR327809 PQN327771:PQN327809 QAJ327771:QAJ327809 QKF327771:QKF327809 QUB327771:QUB327809 RDX327771:RDX327809 RNT327771:RNT327809 RXP327771:RXP327809 SHL327771:SHL327809 SRH327771:SRH327809 TBD327771:TBD327809 TKZ327771:TKZ327809 TUV327771:TUV327809 UER327771:UER327809 UON327771:UON327809 UYJ327771:UYJ327809 VIF327771:VIF327809 VSB327771:VSB327809 WBX327771:WBX327809 WLT327771:WLT327809 WVP327771:WVP327809 H393307:H393345 JD393307:JD393345 SZ393307:SZ393345 ACV393307:ACV393345 AMR393307:AMR393345 AWN393307:AWN393345 BGJ393307:BGJ393345 BQF393307:BQF393345 CAB393307:CAB393345 CJX393307:CJX393345 CTT393307:CTT393345 DDP393307:DDP393345 DNL393307:DNL393345 DXH393307:DXH393345 EHD393307:EHD393345 EQZ393307:EQZ393345 FAV393307:FAV393345 FKR393307:FKR393345 FUN393307:FUN393345 GEJ393307:GEJ393345 GOF393307:GOF393345 GYB393307:GYB393345 HHX393307:HHX393345 HRT393307:HRT393345 IBP393307:IBP393345 ILL393307:ILL393345 IVH393307:IVH393345 JFD393307:JFD393345 JOZ393307:JOZ393345 JYV393307:JYV393345 KIR393307:KIR393345 KSN393307:KSN393345 LCJ393307:LCJ393345 LMF393307:LMF393345 LWB393307:LWB393345 MFX393307:MFX393345 MPT393307:MPT393345 MZP393307:MZP393345 NJL393307:NJL393345 NTH393307:NTH393345 ODD393307:ODD393345 OMZ393307:OMZ393345 OWV393307:OWV393345 PGR393307:PGR393345 PQN393307:PQN393345 QAJ393307:QAJ393345 QKF393307:QKF393345 QUB393307:QUB393345 RDX393307:RDX393345 RNT393307:RNT393345 RXP393307:RXP393345 SHL393307:SHL393345 SRH393307:SRH393345 TBD393307:TBD393345 TKZ393307:TKZ393345 TUV393307:TUV393345 UER393307:UER393345 UON393307:UON393345 UYJ393307:UYJ393345 VIF393307:VIF393345 VSB393307:VSB393345 WBX393307:WBX393345 WLT393307:WLT393345 WVP393307:WVP393345 H458843:H458881 JD458843:JD458881 SZ458843:SZ458881 ACV458843:ACV458881 AMR458843:AMR458881 AWN458843:AWN458881 BGJ458843:BGJ458881 BQF458843:BQF458881 CAB458843:CAB458881 CJX458843:CJX458881 CTT458843:CTT458881 DDP458843:DDP458881 DNL458843:DNL458881 DXH458843:DXH458881 EHD458843:EHD458881 EQZ458843:EQZ458881 FAV458843:FAV458881 FKR458843:FKR458881 FUN458843:FUN458881 GEJ458843:GEJ458881 GOF458843:GOF458881 GYB458843:GYB458881 HHX458843:HHX458881 HRT458843:HRT458881 IBP458843:IBP458881 ILL458843:ILL458881 IVH458843:IVH458881 JFD458843:JFD458881 JOZ458843:JOZ458881 JYV458843:JYV458881 KIR458843:KIR458881 KSN458843:KSN458881 LCJ458843:LCJ458881 LMF458843:LMF458881 LWB458843:LWB458881 MFX458843:MFX458881 MPT458843:MPT458881 MZP458843:MZP458881 NJL458843:NJL458881 NTH458843:NTH458881 ODD458843:ODD458881 OMZ458843:OMZ458881 OWV458843:OWV458881 PGR458843:PGR458881 PQN458843:PQN458881 QAJ458843:QAJ458881 QKF458843:QKF458881 QUB458843:QUB458881 RDX458843:RDX458881 RNT458843:RNT458881 RXP458843:RXP458881 SHL458843:SHL458881 SRH458843:SRH458881 TBD458843:TBD458881 TKZ458843:TKZ458881 TUV458843:TUV458881 UER458843:UER458881 UON458843:UON458881 UYJ458843:UYJ458881 VIF458843:VIF458881 VSB458843:VSB458881 WBX458843:WBX458881 WLT458843:WLT458881 WVP458843:WVP458881 H524379:H524417 JD524379:JD524417 SZ524379:SZ524417 ACV524379:ACV524417 AMR524379:AMR524417 AWN524379:AWN524417 BGJ524379:BGJ524417 BQF524379:BQF524417 CAB524379:CAB524417 CJX524379:CJX524417 CTT524379:CTT524417 DDP524379:DDP524417 DNL524379:DNL524417 DXH524379:DXH524417 EHD524379:EHD524417 EQZ524379:EQZ524417 FAV524379:FAV524417 FKR524379:FKR524417 FUN524379:FUN524417 GEJ524379:GEJ524417 GOF524379:GOF524417 GYB524379:GYB524417 HHX524379:HHX524417 HRT524379:HRT524417 IBP524379:IBP524417 ILL524379:ILL524417 IVH524379:IVH524417 JFD524379:JFD524417 JOZ524379:JOZ524417 JYV524379:JYV524417 KIR524379:KIR524417 KSN524379:KSN524417 LCJ524379:LCJ524417 LMF524379:LMF524417 LWB524379:LWB524417 MFX524379:MFX524417 MPT524379:MPT524417 MZP524379:MZP524417 NJL524379:NJL524417 NTH524379:NTH524417 ODD524379:ODD524417 OMZ524379:OMZ524417 OWV524379:OWV524417 PGR524379:PGR524417 PQN524379:PQN524417 QAJ524379:QAJ524417 QKF524379:QKF524417 QUB524379:QUB524417 RDX524379:RDX524417 RNT524379:RNT524417 RXP524379:RXP524417 SHL524379:SHL524417 SRH524379:SRH524417 TBD524379:TBD524417 TKZ524379:TKZ524417 TUV524379:TUV524417 UER524379:UER524417 UON524379:UON524417 UYJ524379:UYJ524417 VIF524379:VIF524417 VSB524379:VSB524417 WBX524379:WBX524417 WLT524379:WLT524417 WVP524379:WVP524417 H589915:H589953 JD589915:JD589953 SZ589915:SZ589953 ACV589915:ACV589953 AMR589915:AMR589953 AWN589915:AWN589953 BGJ589915:BGJ589953 BQF589915:BQF589953 CAB589915:CAB589953 CJX589915:CJX589953 CTT589915:CTT589953 DDP589915:DDP589953 DNL589915:DNL589953 DXH589915:DXH589953 EHD589915:EHD589953 EQZ589915:EQZ589953 FAV589915:FAV589953 FKR589915:FKR589953 FUN589915:FUN589953 GEJ589915:GEJ589953 GOF589915:GOF589953 GYB589915:GYB589953 HHX589915:HHX589953 HRT589915:HRT589953 IBP589915:IBP589953 ILL589915:ILL589953 IVH589915:IVH589953 JFD589915:JFD589953 JOZ589915:JOZ589953 JYV589915:JYV589953 KIR589915:KIR589953 KSN589915:KSN589953 LCJ589915:LCJ589953 LMF589915:LMF589953 LWB589915:LWB589953 MFX589915:MFX589953 MPT589915:MPT589953 MZP589915:MZP589953 NJL589915:NJL589953 NTH589915:NTH589953 ODD589915:ODD589953 OMZ589915:OMZ589953 OWV589915:OWV589953 PGR589915:PGR589953 PQN589915:PQN589953 QAJ589915:QAJ589953 QKF589915:QKF589953 QUB589915:QUB589953 RDX589915:RDX589953 RNT589915:RNT589953 RXP589915:RXP589953 SHL589915:SHL589953 SRH589915:SRH589953 TBD589915:TBD589953 TKZ589915:TKZ589953 TUV589915:TUV589953 UER589915:UER589953 UON589915:UON589953 UYJ589915:UYJ589953 VIF589915:VIF589953 VSB589915:VSB589953 WBX589915:WBX589953 WLT589915:WLT589953 WVP589915:WVP589953 H655451:H655489 JD655451:JD655489 SZ655451:SZ655489 ACV655451:ACV655489 AMR655451:AMR655489 AWN655451:AWN655489 BGJ655451:BGJ655489 BQF655451:BQF655489 CAB655451:CAB655489 CJX655451:CJX655489 CTT655451:CTT655489 DDP655451:DDP655489 DNL655451:DNL655489 DXH655451:DXH655489 EHD655451:EHD655489 EQZ655451:EQZ655489 FAV655451:FAV655489 FKR655451:FKR655489 FUN655451:FUN655489 GEJ655451:GEJ655489 GOF655451:GOF655489 GYB655451:GYB655489 HHX655451:HHX655489 HRT655451:HRT655489 IBP655451:IBP655489 ILL655451:ILL655489 IVH655451:IVH655489 JFD655451:JFD655489 JOZ655451:JOZ655489 JYV655451:JYV655489 KIR655451:KIR655489 KSN655451:KSN655489 LCJ655451:LCJ655489 LMF655451:LMF655489 LWB655451:LWB655489 MFX655451:MFX655489 MPT655451:MPT655489 MZP655451:MZP655489 NJL655451:NJL655489 NTH655451:NTH655489 ODD655451:ODD655489 OMZ655451:OMZ655489 OWV655451:OWV655489 PGR655451:PGR655489 PQN655451:PQN655489 QAJ655451:QAJ655489 QKF655451:QKF655489 QUB655451:QUB655489 RDX655451:RDX655489 RNT655451:RNT655489 RXP655451:RXP655489 SHL655451:SHL655489 SRH655451:SRH655489 TBD655451:TBD655489 TKZ655451:TKZ655489 TUV655451:TUV655489 UER655451:UER655489 UON655451:UON655489 UYJ655451:UYJ655489 VIF655451:VIF655489 VSB655451:VSB655489 WBX655451:WBX655489 WLT655451:WLT655489 WVP655451:WVP655489 H720987:H721025 JD720987:JD721025 SZ720987:SZ721025 ACV720987:ACV721025 AMR720987:AMR721025 AWN720987:AWN721025 BGJ720987:BGJ721025 BQF720987:BQF721025 CAB720987:CAB721025 CJX720987:CJX721025 CTT720987:CTT721025 DDP720987:DDP721025 DNL720987:DNL721025 DXH720987:DXH721025 EHD720987:EHD721025 EQZ720987:EQZ721025 FAV720987:FAV721025 FKR720987:FKR721025 FUN720987:FUN721025 GEJ720987:GEJ721025 GOF720987:GOF721025 GYB720987:GYB721025 HHX720987:HHX721025 HRT720987:HRT721025 IBP720987:IBP721025 ILL720987:ILL721025 IVH720987:IVH721025 JFD720987:JFD721025 JOZ720987:JOZ721025 JYV720987:JYV721025 KIR720987:KIR721025 KSN720987:KSN721025 LCJ720987:LCJ721025 LMF720987:LMF721025 LWB720987:LWB721025 MFX720987:MFX721025 MPT720987:MPT721025 MZP720987:MZP721025 NJL720987:NJL721025 NTH720987:NTH721025 ODD720987:ODD721025 OMZ720987:OMZ721025 OWV720987:OWV721025 PGR720987:PGR721025 PQN720987:PQN721025 QAJ720987:QAJ721025 QKF720987:QKF721025 QUB720987:QUB721025 RDX720987:RDX721025 RNT720987:RNT721025 RXP720987:RXP721025 SHL720987:SHL721025 SRH720987:SRH721025 TBD720987:TBD721025 TKZ720987:TKZ721025 TUV720987:TUV721025 UER720987:UER721025 UON720987:UON721025 UYJ720987:UYJ721025 VIF720987:VIF721025 VSB720987:VSB721025 WBX720987:WBX721025 WLT720987:WLT721025 WVP720987:WVP721025 H786523:H786561 JD786523:JD786561 SZ786523:SZ786561 ACV786523:ACV786561 AMR786523:AMR786561 AWN786523:AWN786561 BGJ786523:BGJ786561 BQF786523:BQF786561 CAB786523:CAB786561 CJX786523:CJX786561 CTT786523:CTT786561 DDP786523:DDP786561 DNL786523:DNL786561 DXH786523:DXH786561 EHD786523:EHD786561 EQZ786523:EQZ786561 FAV786523:FAV786561 FKR786523:FKR786561 FUN786523:FUN786561 GEJ786523:GEJ786561 GOF786523:GOF786561 GYB786523:GYB786561 HHX786523:HHX786561 HRT786523:HRT786561 IBP786523:IBP786561 ILL786523:ILL786561 IVH786523:IVH786561 JFD786523:JFD786561 JOZ786523:JOZ786561 JYV786523:JYV786561 KIR786523:KIR786561 KSN786523:KSN786561 LCJ786523:LCJ786561 LMF786523:LMF786561 LWB786523:LWB786561 MFX786523:MFX786561 MPT786523:MPT786561 MZP786523:MZP786561 NJL786523:NJL786561 NTH786523:NTH786561 ODD786523:ODD786561 OMZ786523:OMZ786561 OWV786523:OWV786561 PGR786523:PGR786561 PQN786523:PQN786561 QAJ786523:QAJ786561 QKF786523:QKF786561 QUB786523:QUB786561 RDX786523:RDX786561 RNT786523:RNT786561 RXP786523:RXP786561 SHL786523:SHL786561 SRH786523:SRH786561 TBD786523:TBD786561 TKZ786523:TKZ786561 TUV786523:TUV786561 UER786523:UER786561 UON786523:UON786561 UYJ786523:UYJ786561 VIF786523:VIF786561 VSB786523:VSB786561 WBX786523:WBX786561 WLT786523:WLT786561 WVP786523:WVP786561 H852059:H852097 JD852059:JD852097 SZ852059:SZ852097 ACV852059:ACV852097 AMR852059:AMR852097 AWN852059:AWN852097 BGJ852059:BGJ852097 BQF852059:BQF852097 CAB852059:CAB852097 CJX852059:CJX852097 CTT852059:CTT852097 DDP852059:DDP852097 DNL852059:DNL852097 DXH852059:DXH852097 EHD852059:EHD852097 EQZ852059:EQZ852097 FAV852059:FAV852097 FKR852059:FKR852097 FUN852059:FUN852097 GEJ852059:GEJ852097 GOF852059:GOF852097 GYB852059:GYB852097 HHX852059:HHX852097 HRT852059:HRT852097 IBP852059:IBP852097 ILL852059:ILL852097 IVH852059:IVH852097 JFD852059:JFD852097 JOZ852059:JOZ852097 JYV852059:JYV852097 KIR852059:KIR852097 KSN852059:KSN852097 LCJ852059:LCJ852097 LMF852059:LMF852097 LWB852059:LWB852097 MFX852059:MFX852097 MPT852059:MPT852097 MZP852059:MZP852097 NJL852059:NJL852097 NTH852059:NTH852097 ODD852059:ODD852097 OMZ852059:OMZ852097 OWV852059:OWV852097 PGR852059:PGR852097 PQN852059:PQN852097 QAJ852059:QAJ852097 QKF852059:QKF852097 QUB852059:QUB852097 RDX852059:RDX852097 RNT852059:RNT852097 RXP852059:RXP852097 SHL852059:SHL852097 SRH852059:SRH852097 TBD852059:TBD852097 TKZ852059:TKZ852097 TUV852059:TUV852097 UER852059:UER852097 UON852059:UON852097 UYJ852059:UYJ852097 VIF852059:VIF852097 VSB852059:VSB852097 WBX852059:WBX852097 WLT852059:WLT852097 WVP852059:WVP852097 H917595:H917633 JD917595:JD917633 SZ917595:SZ917633 ACV917595:ACV917633 AMR917595:AMR917633 AWN917595:AWN917633 BGJ917595:BGJ917633 BQF917595:BQF917633 CAB917595:CAB917633 CJX917595:CJX917633 CTT917595:CTT917633 DDP917595:DDP917633 DNL917595:DNL917633 DXH917595:DXH917633 EHD917595:EHD917633 EQZ917595:EQZ917633 FAV917595:FAV917633 FKR917595:FKR917633 FUN917595:FUN917633 GEJ917595:GEJ917633 GOF917595:GOF917633 GYB917595:GYB917633 HHX917595:HHX917633 HRT917595:HRT917633 IBP917595:IBP917633 ILL917595:ILL917633 IVH917595:IVH917633 JFD917595:JFD917633 JOZ917595:JOZ917633 JYV917595:JYV917633 KIR917595:KIR917633 KSN917595:KSN917633 LCJ917595:LCJ917633 LMF917595:LMF917633 LWB917595:LWB917633 MFX917595:MFX917633 MPT917595:MPT917633 MZP917595:MZP917633 NJL917595:NJL917633 NTH917595:NTH917633 ODD917595:ODD917633 OMZ917595:OMZ917633 OWV917595:OWV917633 PGR917595:PGR917633 PQN917595:PQN917633 QAJ917595:QAJ917633 QKF917595:QKF917633 QUB917595:QUB917633 RDX917595:RDX917633 RNT917595:RNT917633 RXP917595:RXP917633 SHL917595:SHL917633 SRH917595:SRH917633 TBD917595:TBD917633 TKZ917595:TKZ917633 TUV917595:TUV917633 UER917595:UER917633 UON917595:UON917633 UYJ917595:UYJ917633 VIF917595:VIF917633 VSB917595:VSB917633 WBX917595:WBX917633 WLT917595:WLT917633 WVP917595:WVP917633 H983131:H983169 JD983131:JD983169 SZ983131:SZ983169 ACV983131:ACV983169 AMR983131:AMR983169 AWN983131:AWN983169 BGJ983131:BGJ983169 BQF983131:BQF983169 CAB983131:CAB983169 CJX983131:CJX983169 CTT983131:CTT983169 DDP983131:DDP983169 DNL983131:DNL983169 DXH983131:DXH983169 EHD983131:EHD983169 EQZ983131:EQZ983169 FAV983131:FAV983169 FKR983131:FKR983169 FUN983131:FUN983169 GEJ983131:GEJ983169 GOF983131:GOF983169 GYB983131:GYB983169 HHX983131:HHX983169 HRT983131:HRT983169 IBP983131:IBP983169 ILL983131:ILL983169 IVH983131:IVH983169 JFD983131:JFD983169 JOZ983131:JOZ983169 JYV983131:JYV983169 KIR983131:KIR983169 KSN983131:KSN983169 LCJ983131:LCJ983169 LMF983131:LMF983169 LWB983131:LWB983169 MFX983131:MFX983169 MPT983131:MPT983169 MZP983131:MZP983169 NJL983131:NJL983169 NTH983131:NTH983169 ODD983131:ODD983169 OMZ983131:OMZ983169 OWV983131:OWV983169 PGR983131:PGR983169 PQN983131:PQN983169 QAJ983131:QAJ983169 QKF983131:QKF983169 QUB983131:QUB983169 RDX983131:RDX983169 RNT983131:RNT983169 RXP983131:RXP983169 SHL983131:SHL983169 SRH983131:SRH983169 TBD983131:TBD983169 TKZ983131:TKZ983169 TUV983131:TUV983169 UER983131:UER983169 UON983131:UON983169 UYJ983131:UYJ983169 VIF983131:VIF983169 VSB983131:VSB983169 WBX983131:WBX983169 WLT983131:WLT983169 WVP983131:WVP983169 H13:H53 H65668:H65678 JD65668:JD65678 SZ65668:SZ65678 ACV65668:ACV65678 AMR65668:AMR65678 AWN65668:AWN65678 BGJ65668:BGJ65678 BQF65668:BQF65678 CAB65668:CAB65678 CJX65668:CJX65678 CTT65668:CTT65678 DDP65668:DDP65678 DNL65668:DNL65678 DXH65668:DXH65678 EHD65668:EHD65678 EQZ65668:EQZ65678 FAV65668:FAV65678 FKR65668:FKR65678 FUN65668:FUN65678 GEJ65668:GEJ65678 GOF65668:GOF65678 GYB65668:GYB65678 HHX65668:HHX65678 HRT65668:HRT65678 IBP65668:IBP65678 ILL65668:ILL65678 IVH65668:IVH65678 JFD65668:JFD65678 JOZ65668:JOZ65678 JYV65668:JYV65678 KIR65668:KIR65678 KSN65668:KSN65678 LCJ65668:LCJ65678 LMF65668:LMF65678 LWB65668:LWB65678 MFX65668:MFX65678 MPT65668:MPT65678 MZP65668:MZP65678 NJL65668:NJL65678 NTH65668:NTH65678 ODD65668:ODD65678 OMZ65668:OMZ65678 OWV65668:OWV65678 PGR65668:PGR65678 PQN65668:PQN65678 QAJ65668:QAJ65678 QKF65668:QKF65678 QUB65668:QUB65678 RDX65668:RDX65678 RNT65668:RNT65678 RXP65668:RXP65678 SHL65668:SHL65678 SRH65668:SRH65678 TBD65668:TBD65678 TKZ65668:TKZ65678 TUV65668:TUV65678 UER65668:UER65678 UON65668:UON65678 UYJ65668:UYJ65678 VIF65668:VIF65678 VSB65668:VSB65678 WBX65668:WBX65678 WLT65668:WLT65678 WVP65668:WVP65678 H131204:H131214 JD131204:JD131214 SZ131204:SZ131214 ACV131204:ACV131214 AMR131204:AMR131214 AWN131204:AWN131214 BGJ131204:BGJ131214 BQF131204:BQF131214 CAB131204:CAB131214 CJX131204:CJX131214 CTT131204:CTT131214 DDP131204:DDP131214 DNL131204:DNL131214 DXH131204:DXH131214 EHD131204:EHD131214 EQZ131204:EQZ131214 FAV131204:FAV131214 FKR131204:FKR131214 FUN131204:FUN131214 GEJ131204:GEJ131214 GOF131204:GOF131214 GYB131204:GYB131214 HHX131204:HHX131214 HRT131204:HRT131214 IBP131204:IBP131214 ILL131204:ILL131214 IVH131204:IVH131214 JFD131204:JFD131214 JOZ131204:JOZ131214 JYV131204:JYV131214 KIR131204:KIR131214 KSN131204:KSN131214 LCJ131204:LCJ131214 LMF131204:LMF131214 LWB131204:LWB131214 MFX131204:MFX131214 MPT131204:MPT131214 MZP131204:MZP131214 NJL131204:NJL131214 NTH131204:NTH131214 ODD131204:ODD131214 OMZ131204:OMZ131214 OWV131204:OWV131214 PGR131204:PGR131214 PQN131204:PQN131214 QAJ131204:QAJ131214 QKF131204:QKF131214 QUB131204:QUB131214 RDX131204:RDX131214 RNT131204:RNT131214 RXP131204:RXP131214 SHL131204:SHL131214 SRH131204:SRH131214 TBD131204:TBD131214 TKZ131204:TKZ131214 TUV131204:TUV131214 UER131204:UER131214 UON131204:UON131214 UYJ131204:UYJ131214 VIF131204:VIF131214 VSB131204:VSB131214 WBX131204:WBX131214 WLT131204:WLT131214 WVP131204:WVP131214 H196740:H196750 JD196740:JD196750 SZ196740:SZ196750 ACV196740:ACV196750 AMR196740:AMR196750 AWN196740:AWN196750 BGJ196740:BGJ196750 BQF196740:BQF196750 CAB196740:CAB196750 CJX196740:CJX196750 CTT196740:CTT196750 DDP196740:DDP196750 DNL196740:DNL196750 DXH196740:DXH196750 EHD196740:EHD196750 EQZ196740:EQZ196750 FAV196740:FAV196750 FKR196740:FKR196750 FUN196740:FUN196750 GEJ196740:GEJ196750 GOF196740:GOF196750 GYB196740:GYB196750 HHX196740:HHX196750 HRT196740:HRT196750 IBP196740:IBP196750 ILL196740:ILL196750 IVH196740:IVH196750 JFD196740:JFD196750 JOZ196740:JOZ196750 JYV196740:JYV196750 KIR196740:KIR196750 KSN196740:KSN196750 LCJ196740:LCJ196750 LMF196740:LMF196750 LWB196740:LWB196750 MFX196740:MFX196750 MPT196740:MPT196750 MZP196740:MZP196750 NJL196740:NJL196750 NTH196740:NTH196750 ODD196740:ODD196750 OMZ196740:OMZ196750 OWV196740:OWV196750 PGR196740:PGR196750 PQN196740:PQN196750 QAJ196740:QAJ196750 QKF196740:QKF196750 QUB196740:QUB196750 RDX196740:RDX196750 RNT196740:RNT196750 RXP196740:RXP196750 SHL196740:SHL196750 SRH196740:SRH196750 TBD196740:TBD196750 TKZ196740:TKZ196750 TUV196740:TUV196750 UER196740:UER196750 UON196740:UON196750 UYJ196740:UYJ196750 VIF196740:VIF196750 VSB196740:VSB196750 WBX196740:WBX196750 WLT196740:WLT196750 WVP196740:WVP196750 H262276:H262286 JD262276:JD262286 SZ262276:SZ262286 ACV262276:ACV262286 AMR262276:AMR262286 AWN262276:AWN262286 BGJ262276:BGJ262286 BQF262276:BQF262286 CAB262276:CAB262286 CJX262276:CJX262286 CTT262276:CTT262286 DDP262276:DDP262286 DNL262276:DNL262286 DXH262276:DXH262286 EHD262276:EHD262286 EQZ262276:EQZ262286 FAV262276:FAV262286 FKR262276:FKR262286 FUN262276:FUN262286 GEJ262276:GEJ262286 GOF262276:GOF262286 GYB262276:GYB262286 HHX262276:HHX262286 HRT262276:HRT262286 IBP262276:IBP262286 ILL262276:ILL262286 IVH262276:IVH262286 JFD262276:JFD262286 JOZ262276:JOZ262286 JYV262276:JYV262286 KIR262276:KIR262286 KSN262276:KSN262286 LCJ262276:LCJ262286 LMF262276:LMF262286 LWB262276:LWB262286 MFX262276:MFX262286 MPT262276:MPT262286 MZP262276:MZP262286 NJL262276:NJL262286 NTH262276:NTH262286 ODD262276:ODD262286 OMZ262276:OMZ262286 OWV262276:OWV262286 PGR262276:PGR262286 PQN262276:PQN262286 QAJ262276:QAJ262286 QKF262276:QKF262286 QUB262276:QUB262286 RDX262276:RDX262286 RNT262276:RNT262286 RXP262276:RXP262286 SHL262276:SHL262286 SRH262276:SRH262286 TBD262276:TBD262286 TKZ262276:TKZ262286 TUV262276:TUV262286 UER262276:UER262286 UON262276:UON262286 UYJ262276:UYJ262286 VIF262276:VIF262286 VSB262276:VSB262286 WBX262276:WBX262286 WLT262276:WLT262286 WVP262276:WVP262286 H327812:H327822 JD327812:JD327822 SZ327812:SZ327822 ACV327812:ACV327822 AMR327812:AMR327822 AWN327812:AWN327822 BGJ327812:BGJ327822 BQF327812:BQF327822 CAB327812:CAB327822 CJX327812:CJX327822 CTT327812:CTT327822 DDP327812:DDP327822 DNL327812:DNL327822 DXH327812:DXH327822 EHD327812:EHD327822 EQZ327812:EQZ327822 FAV327812:FAV327822 FKR327812:FKR327822 FUN327812:FUN327822 GEJ327812:GEJ327822 GOF327812:GOF327822 GYB327812:GYB327822 HHX327812:HHX327822 HRT327812:HRT327822 IBP327812:IBP327822 ILL327812:ILL327822 IVH327812:IVH327822 JFD327812:JFD327822 JOZ327812:JOZ327822 JYV327812:JYV327822 KIR327812:KIR327822 KSN327812:KSN327822 LCJ327812:LCJ327822 LMF327812:LMF327822 LWB327812:LWB327822 MFX327812:MFX327822 MPT327812:MPT327822 MZP327812:MZP327822 NJL327812:NJL327822 NTH327812:NTH327822 ODD327812:ODD327822 OMZ327812:OMZ327822 OWV327812:OWV327822 PGR327812:PGR327822 PQN327812:PQN327822 QAJ327812:QAJ327822 QKF327812:QKF327822 QUB327812:QUB327822 RDX327812:RDX327822 RNT327812:RNT327822 RXP327812:RXP327822 SHL327812:SHL327822 SRH327812:SRH327822 TBD327812:TBD327822 TKZ327812:TKZ327822 TUV327812:TUV327822 UER327812:UER327822 UON327812:UON327822 UYJ327812:UYJ327822 VIF327812:VIF327822 VSB327812:VSB327822 WBX327812:WBX327822 WLT327812:WLT327822 WVP327812:WVP327822 H393348:H393358 JD393348:JD393358 SZ393348:SZ393358 ACV393348:ACV393358 AMR393348:AMR393358 AWN393348:AWN393358 BGJ393348:BGJ393358 BQF393348:BQF393358 CAB393348:CAB393358 CJX393348:CJX393358 CTT393348:CTT393358 DDP393348:DDP393358 DNL393348:DNL393358 DXH393348:DXH393358 EHD393348:EHD393358 EQZ393348:EQZ393358 FAV393348:FAV393358 FKR393348:FKR393358 FUN393348:FUN393358 GEJ393348:GEJ393358 GOF393348:GOF393358 GYB393348:GYB393358 HHX393348:HHX393358 HRT393348:HRT393358 IBP393348:IBP393358 ILL393348:ILL393358 IVH393348:IVH393358 JFD393348:JFD393358 JOZ393348:JOZ393358 JYV393348:JYV393358 KIR393348:KIR393358 KSN393348:KSN393358 LCJ393348:LCJ393358 LMF393348:LMF393358 LWB393348:LWB393358 MFX393348:MFX393358 MPT393348:MPT393358 MZP393348:MZP393358 NJL393348:NJL393358 NTH393348:NTH393358 ODD393348:ODD393358 OMZ393348:OMZ393358 OWV393348:OWV393358 PGR393348:PGR393358 PQN393348:PQN393358 QAJ393348:QAJ393358 QKF393348:QKF393358 QUB393348:QUB393358 RDX393348:RDX393358 RNT393348:RNT393358 RXP393348:RXP393358 SHL393348:SHL393358 SRH393348:SRH393358 TBD393348:TBD393358 TKZ393348:TKZ393358 TUV393348:TUV393358 UER393348:UER393358 UON393348:UON393358 UYJ393348:UYJ393358 VIF393348:VIF393358 VSB393348:VSB393358 WBX393348:WBX393358 WLT393348:WLT393358 WVP393348:WVP393358 H458884:H458894 JD458884:JD458894 SZ458884:SZ458894 ACV458884:ACV458894 AMR458884:AMR458894 AWN458884:AWN458894 BGJ458884:BGJ458894 BQF458884:BQF458894 CAB458884:CAB458894 CJX458884:CJX458894 CTT458884:CTT458894 DDP458884:DDP458894 DNL458884:DNL458894 DXH458884:DXH458894 EHD458884:EHD458894 EQZ458884:EQZ458894 FAV458884:FAV458894 FKR458884:FKR458894 FUN458884:FUN458894 GEJ458884:GEJ458894 GOF458884:GOF458894 GYB458884:GYB458894 HHX458884:HHX458894 HRT458884:HRT458894 IBP458884:IBP458894 ILL458884:ILL458894 IVH458884:IVH458894 JFD458884:JFD458894 JOZ458884:JOZ458894 JYV458884:JYV458894 KIR458884:KIR458894 KSN458884:KSN458894 LCJ458884:LCJ458894 LMF458884:LMF458894 LWB458884:LWB458894 MFX458884:MFX458894 MPT458884:MPT458894 MZP458884:MZP458894 NJL458884:NJL458894 NTH458884:NTH458894 ODD458884:ODD458894 OMZ458884:OMZ458894 OWV458884:OWV458894 PGR458884:PGR458894 PQN458884:PQN458894 QAJ458884:QAJ458894 QKF458884:QKF458894 QUB458884:QUB458894 RDX458884:RDX458894 RNT458884:RNT458894 RXP458884:RXP458894 SHL458884:SHL458894 SRH458884:SRH458894 TBD458884:TBD458894 TKZ458884:TKZ458894 TUV458884:TUV458894 UER458884:UER458894 UON458884:UON458894 UYJ458884:UYJ458894 VIF458884:VIF458894 VSB458884:VSB458894 WBX458884:WBX458894 WLT458884:WLT458894 WVP458884:WVP458894 H524420:H524430 JD524420:JD524430 SZ524420:SZ524430 ACV524420:ACV524430 AMR524420:AMR524430 AWN524420:AWN524430 BGJ524420:BGJ524430 BQF524420:BQF524430 CAB524420:CAB524430 CJX524420:CJX524430 CTT524420:CTT524430 DDP524420:DDP524430 DNL524420:DNL524430 DXH524420:DXH524430 EHD524420:EHD524430 EQZ524420:EQZ524430 FAV524420:FAV524430 FKR524420:FKR524430 FUN524420:FUN524430 GEJ524420:GEJ524430 GOF524420:GOF524430 GYB524420:GYB524430 HHX524420:HHX524430 HRT524420:HRT524430 IBP524420:IBP524430 ILL524420:ILL524430 IVH524420:IVH524430 JFD524420:JFD524430 JOZ524420:JOZ524430 JYV524420:JYV524430 KIR524420:KIR524430 KSN524420:KSN524430 LCJ524420:LCJ524430 LMF524420:LMF524430 LWB524420:LWB524430 MFX524420:MFX524430 MPT524420:MPT524430 MZP524420:MZP524430 NJL524420:NJL524430 NTH524420:NTH524430 ODD524420:ODD524430 OMZ524420:OMZ524430 OWV524420:OWV524430 PGR524420:PGR524430 PQN524420:PQN524430 QAJ524420:QAJ524430 QKF524420:QKF524430 QUB524420:QUB524430 RDX524420:RDX524430 RNT524420:RNT524430 RXP524420:RXP524430 SHL524420:SHL524430 SRH524420:SRH524430 TBD524420:TBD524430 TKZ524420:TKZ524430 TUV524420:TUV524430 UER524420:UER524430 UON524420:UON524430 UYJ524420:UYJ524430 VIF524420:VIF524430 VSB524420:VSB524430 WBX524420:WBX524430 WLT524420:WLT524430 WVP524420:WVP524430 H589956:H589966 JD589956:JD589966 SZ589956:SZ589966 ACV589956:ACV589966 AMR589956:AMR589966 AWN589956:AWN589966 BGJ589956:BGJ589966 BQF589956:BQF589966 CAB589956:CAB589966 CJX589956:CJX589966 CTT589956:CTT589966 DDP589956:DDP589966 DNL589956:DNL589966 DXH589956:DXH589966 EHD589956:EHD589966 EQZ589956:EQZ589966 FAV589956:FAV589966 FKR589956:FKR589966 FUN589956:FUN589966 GEJ589956:GEJ589966 GOF589956:GOF589966 GYB589956:GYB589966 HHX589956:HHX589966 HRT589956:HRT589966 IBP589956:IBP589966 ILL589956:ILL589966 IVH589956:IVH589966 JFD589956:JFD589966 JOZ589956:JOZ589966 JYV589956:JYV589966 KIR589956:KIR589966 KSN589956:KSN589966 LCJ589956:LCJ589966 LMF589956:LMF589966 LWB589956:LWB589966 MFX589956:MFX589966 MPT589956:MPT589966 MZP589956:MZP589966 NJL589956:NJL589966 NTH589956:NTH589966 ODD589956:ODD589966 OMZ589956:OMZ589966 OWV589956:OWV589966 PGR589956:PGR589966 PQN589956:PQN589966 QAJ589956:QAJ589966 QKF589956:QKF589966 QUB589956:QUB589966 RDX589956:RDX589966 RNT589956:RNT589966 RXP589956:RXP589966 SHL589956:SHL589966 SRH589956:SRH589966 TBD589956:TBD589966 TKZ589956:TKZ589966 TUV589956:TUV589966 UER589956:UER589966 UON589956:UON589966 UYJ589956:UYJ589966 VIF589956:VIF589966 VSB589956:VSB589966 WBX589956:WBX589966 WLT589956:WLT589966 WVP589956:WVP589966 H655492:H655502 JD655492:JD655502 SZ655492:SZ655502 ACV655492:ACV655502 AMR655492:AMR655502 AWN655492:AWN655502 BGJ655492:BGJ655502 BQF655492:BQF655502 CAB655492:CAB655502 CJX655492:CJX655502 CTT655492:CTT655502 DDP655492:DDP655502 DNL655492:DNL655502 DXH655492:DXH655502 EHD655492:EHD655502 EQZ655492:EQZ655502 FAV655492:FAV655502 FKR655492:FKR655502 FUN655492:FUN655502 GEJ655492:GEJ655502 GOF655492:GOF655502 GYB655492:GYB655502 HHX655492:HHX655502 HRT655492:HRT655502 IBP655492:IBP655502 ILL655492:ILL655502 IVH655492:IVH655502 JFD655492:JFD655502 JOZ655492:JOZ655502 JYV655492:JYV655502 KIR655492:KIR655502 KSN655492:KSN655502 LCJ655492:LCJ655502 LMF655492:LMF655502 LWB655492:LWB655502 MFX655492:MFX655502 MPT655492:MPT655502 MZP655492:MZP655502 NJL655492:NJL655502 NTH655492:NTH655502 ODD655492:ODD655502 OMZ655492:OMZ655502 OWV655492:OWV655502 PGR655492:PGR655502 PQN655492:PQN655502 QAJ655492:QAJ655502 QKF655492:QKF655502 QUB655492:QUB655502 RDX655492:RDX655502 RNT655492:RNT655502 RXP655492:RXP655502 SHL655492:SHL655502 SRH655492:SRH655502 TBD655492:TBD655502 TKZ655492:TKZ655502 TUV655492:TUV655502 UER655492:UER655502 UON655492:UON655502 UYJ655492:UYJ655502 VIF655492:VIF655502 VSB655492:VSB655502 WBX655492:WBX655502 WLT655492:WLT655502 WVP655492:WVP655502 H721028:H721038 JD721028:JD721038 SZ721028:SZ721038 ACV721028:ACV721038 AMR721028:AMR721038 AWN721028:AWN721038 BGJ721028:BGJ721038 BQF721028:BQF721038 CAB721028:CAB721038 CJX721028:CJX721038 CTT721028:CTT721038 DDP721028:DDP721038 DNL721028:DNL721038 DXH721028:DXH721038 EHD721028:EHD721038 EQZ721028:EQZ721038 FAV721028:FAV721038 FKR721028:FKR721038 FUN721028:FUN721038 GEJ721028:GEJ721038 GOF721028:GOF721038 GYB721028:GYB721038 HHX721028:HHX721038 HRT721028:HRT721038 IBP721028:IBP721038 ILL721028:ILL721038 IVH721028:IVH721038 JFD721028:JFD721038 JOZ721028:JOZ721038 JYV721028:JYV721038 KIR721028:KIR721038 KSN721028:KSN721038 LCJ721028:LCJ721038 LMF721028:LMF721038 LWB721028:LWB721038 MFX721028:MFX721038 MPT721028:MPT721038 MZP721028:MZP721038 NJL721028:NJL721038 NTH721028:NTH721038 ODD721028:ODD721038 OMZ721028:OMZ721038 OWV721028:OWV721038 PGR721028:PGR721038 PQN721028:PQN721038 QAJ721028:QAJ721038 QKF721028:QKF721038 QUB721028:QUB721038 RDX721028:RDX721038 RNT721028:RNT721038 RXP721028:RXP721038 SHL721028:SHL721038 SRH721028:SRH721038 TBD721028:TBD721038 TKZ721028:TKZ721038 TUV721028:TUV721038 UER721028:UER721038 UON721028:UON721038 UYJ721028:UYJ721038 VIF721028:VIF721038 VSB721028:VSB721038 WBX721028:WBX721038 WLT721028:WLT721038 WVP721028:WVP721038 H786564:H786574 JD786564:JD786574 SZ786564:SZ786574 ACV786564:ACV786574 AMR786564:AMR786574 AWN786564:AWN786574 BGJ786564:BGJ786574 BQF786564:BQF786574 CAB786564:CAB786574 CJX786564:CJX786574 CTT786564:CTT786574 DDP786564:DDP786574 DNL786564:DNL786574 DXH786564:DXH786574 EHD786564:EHD786574 EQZ786564:EQZ786574 FAV786564:FAV786574 FKR786564:FKR786574 FUN786564:FUN786574 GEJ786564:GEJ786574 GOF786564:GOF786574 GYB786564:GYB786574 HHX786564:HHX786574 HRT786564:HRT786574 IBP786564:IBP786574 ILL786564:ILL786574 IVH786564:IVH786574 JFD786564:JFD786574 JOZ786564:JOZ786574 JYV786564:JYV786574 KIR786564:KIR786574 KSN786564:KSN786574 LCJ786564:LCJ786574 LMF786564:LMF786574 LWB786564:LWB786574 MFX786564:MFX786574 MPT786564:MPT786574 MZP786564:MZP786574 NJL786564:NJL786574 NTH786564:NTH786574 ODD786564:ODD786574 OMZ786564:OMZ786574 OWV786564:OWV786574 PGR786564:PGR786574 PQN786564:PQN786574 QAJ786564:QAJ786574 QKF786564:QKF786574 QUB786564:QUB786574 RDX786564:RDX786574 RNT786564:RNT786574 RXP786564:RXP786574 SHL786564:SHL786574 SRH786564:SRH786574 TBD786564:TBD786574 TKZ786564:TKZ786574 TUV786564:TUV786574 UER786564:UER786574 UON786564:UON786574 UYJ786564:UYJ786574 VIF786564:VIF786574 VSB786564:VSB786574 WBX786564:WBX786574 WLT786564:WLT786574 WVP786564:WVP786574 H852100:H852110 JD852100:JD852110 SZ852100:SZ852110 ACV852100:ACV852110 AMR852100:AMR852110 AWN852100:AWN852110 BGJ852100:BGJ852110 BQF852100:BQF852110 CAB852100:CAB852110 CJX852100:CJX852110 CTT852100:CTT852110 DDP852100:DDP852110 DNL852100:DNL852110 DXH852100:DXH852110 EHD852100:EHD852110 EQZ852100:EQZ852110 FAV852100:FAV852110 FKR852100:FKR852110 FUN852100:FUN852110 GEJ852100:GEJ852110 GOF852100:GOF852110 GYB852100:GYB852110 HHX852100:HHX852110 HRT852100:HRT852110 IBP852100:IBP852110 ILL852100:ILL852110 IVH852100:IVH852110 JFD852100:JFD852110 JOZ852100:JOZ852110 JYV852100:JYV852110 KIR852100:KIR852110 KSN852100:KSN852110 LCJ852100:LCJ852110 LMF852100:LMF852110 LWB852100:LWB852110 MFX852100:MFX852110 MPT852100:MPT852110 MZP852100:MZP852110 NJL852100:NJL852110 NTH852100:NTH852110 ODD852100:ODD852110 OMZ852100:OMZ852110 OWV852100:OWV852110 PGR852100:PGR852110 PQN852100:PQN852110 QAJ852100:QAJ852110 QKF852100:QKF852110 QUB852100:QUB852110 RDX852100:RDX852110 RNT852100:RNT852110 RXP852100:RXP852110 SHL852100:SHL852110 SRH852100:SRH852110 TBD852100:TBD852110 TKZ852100:TKZ852110 TUV852100:TUV852110 UER852100:UER852110 UON852100:UON852110 UYJ852100:UYJ852110 VIF852100:VIF852110 VSB852100:VSB852110 WBX852100:WBX852110 WLT852100:WLT852110 WVP852100:WVP852110 H917636:H917646 JD917636:JD917646 SZ917636:SZ917646 ACV917636:ACV917646 AMR917636:AMR917646 AWN917636:AWN917646 BGJ917636:BGJ917646 BQF917636:BQF917646 CAB917636:CAB917646 CJX917636:CJX917646 CTT917636:CTT917646 DDP917636:DDP917646 DNL917636:DNL917646 DXH917636:DXH917646 EHD917636:EHD917646 EQZ917636:EQZ917646 FAV917636:FAV917646 FKR917636:FKR917646 FUN917636:FUN917646 GEJ917636:GEJ917646 GOF917636:GOF917646 GYB917636:GYB917646 HHX917636:HHX917646 HRT917636:HRT917646 IBP917636:IBP917646 ILL917636:ILL917646 IVH917636:IVH917646 JFD917636:JFD917646 JOZ917636:JOZ917646 JYV917636:JYV917646 KIR917636:KIR917646 KSN917636:KSN917646 LCJ917636:LCJ917646 LMF917636:LMF917646 LWB917636:LWB917646 MFX917636:MFX917646 MPT917636:MPT917646 MZP917636:MZP917646 NJL917636:NJL917646 NTH917636:NTH917646 ODD917636:ODD917646 OMZ917636:OMZ917646 OWV917636:OWV917646 PGR917636:PGR917646 PQN917636:PQN917646 QAJ917636:QAJ917646 QKF917636:QKF917646 QUB917636:QUB917646 RDX917636:RDX917646 RNT917636:RNT917646 RXP917636:RXP917646 SHL917636:SHL917646 SRH917636:SRH917646 TBD917636:TBD917646 TKZ917636:TKZ917646 TUV917636:TUV917646 UER917636:UER917646 UON917636:UON917646 UYJ917636:UYJ917646 VIF917636:VIF917646 VSB917636:VSB917646 WBX917636:WBX917646 WLT917636:WLT917646 WVP917636:WVP917646 H983172:H983182 JD983172:JD983182 SZ983172:SZ983182 ACV983172:ACV983182 AMR983172:AMR983182 AWN983172:AWN983182 BGJ983172:BGJ983182 BQF983172:BQF983182 CAB983172:CAB983182 CJX983172:CJX983182 CTT983172:CTT983182 DDP983172:DDP983182 DNL983172:DNL983182 DXH983172:DXH983182 EHD983172:EHD983182 EQZ983172:EQZ983182 FAV983172:FAV983182 FKR983172:FKR983182 FUN983172:FUN983182 GEJ983172:GEJ983182 GOF983172:GOF983182 GYB983172:GYB983182 HHX983172:HHX983182 HRT983172:HRT983182 IBP983172:IBP983182 ILL983172:ILL983182 IVH983172:IVH983182 JFD983172:JFD983182 JOZ983172:JOZ983182 JYV983172:JYV983182 KIR983172:KIR983182 KSN983172:KSN983182 LCJ983172:LCJ983182 LMF983172:LMF983182 LWB983172:LWB983182 MFX983172:MFX983182 MPT983172:MPT983182 MZP983172:MZP983182 NJL983172:NJL983182 NTH983172:NTH983182 ODD983172:ODD983182 OMZ983172:OMZ983182 OWV983172:OWV983182 PGR983172:PGR983182 PQN983172:PQN983182 QAJ983172:QAJ983182 QKF983172:QKF983182 QUB983172:QUB983182 RDX983172:RDX983182 RNT983172:RNT983182 RXP983172:RXP983182 SHL983172:SHL983182 SRH983172:SRH983182 TBD983172:TBD983182 TKZ983172:TKZ983182 TUV983172:TUV983182 UER983172:UER983182 UON983172:UON983182 UYJ983172:UYJ983182 VIF983172:VIF983182 VSB983172:VSB983182 WBX983172:WBX983182 H90:H129 JD132:JD142 SZ132:SZ142 ACV132:ACV142 AMR132:AMR142 AWN132:AWN142 BGJ132:BGJ142 BQF132:BQF142 CAB132:CAB142 CJX132:CJX142 CTT132:CTT142 DDP132:DDP142 DNL132:DNL142 DXH132:DXH142 EHD132:EHD142 EQZ132:EQZ142 FAV132:FAV142 FKR132:FKR142 FUN132:FUN142 GEJ132:GEJ142 GOF132:GOF142 GYB132:GYB142 HHX132:HHX142 HRT132:HRT142 IBP132:IBP142 ILL132:ILL142 IVH132:IVH142 JFD132:JFD142 JOZ132:JOZ142 JYV132:JYV142 KIR132:KIR142 KSN132:KSN142 LCJ132:LCJ142 LMF132:LMF142 LWB132:LWB142 MFX132:MFX142 MPT132:MPT142 MZP132:MZP142 NJL132:NJL142 NTH132:NTH142 ODD132:ODD142 OMZ132:OMZ142 OWV132:OWV142 PGR132:PGR142 PQN132:PQN142 QAJ132:QAJ142 QKF132:QKF142 QUB132:QUB142 RDX132:RDX142 RNT132:RNT142 RXP132:RXP142 SHL132:SHL142 SRH132:SRH142 TBD132:TBD142 TKZ132:TKZ142 TUV132:TUV142 UER132:UER142 UON132:UON142 UYJ132:UYJ142 VIF132:VIF142 VSB132:VSB142 WBX132:WBX142 WLT132:WLT142 WVP132:WVP142 H80:H88" xr:uid="{00000000-0002-0000-0500-000001000000}">
      <formula1>"Plantonista,Diarista,Mensalista,--"</formula1>
      <formula2>0</formula2>
    </dataValidation>
    <dataValidation type="list" allowBlank="1" showErrorMessage="1" sqref="WVO983190:WVO983242 JC13:JC53 SY13:SY53 ACU13:ACU53 AMQ13:AMQ53 AWM13:AWM53 BGI13:BGI53 BQE13:BQE53 CAA13:CAA53 CJW13:CJW53 CTS13:CTS53 DDO13:DDO53 DNK13:DNK53 DXG13:DXG53 EHC13:EHC53 EQY13:EQY53 FAU13:FAU53 FKQ13:FKQ53 FUM13:FUM53 GEI13:GEI53 GOE13:GOE53 GYA13:GYA53 HHW13:HHW53 HRS13:HRS53 IBO13:IBO53 ILK13:ILK53 IVG13:IVG53 JFC13:JFC53 JOY13:JOY53 JYU13:JYU53 KIQ13:KIQ53 KSM13:KSM53 LCI13:LCI53 LME13:LME53 LWA13:LWA53 MFW13:MFW53 MPS13:MPS53 MZO13:MZO53 NJK13:NJK53 NTG13:NTG53 ODC13:ODC53 OMY13:OMY53 OWU13:OWU53 PGQ13:PGQ53 PQM13:PQM53 QAI13:QAI53 QKE13:QKE53 QUA13:QUA53 RDW13:RDW53 RNS13:RNS53 RXO13:RXO53 SHK13:SHK53 SRG13:SRG53 TBC13:TBC53 TKY13:TKY53 TUU13:TUU53 UEQ13:UEQ53 UOM13:UOM53 UYI13:UYI53 VIE13:VIE53 VSA13:VSA53 WBW13:WBW53 WLS13:WLS53 WVO13:WVO53 G65551:G65591 JC65551:JC65591 SY65551:SY65591 ACU65551:ACU65591 AMQ65551:AMQ65591 AWM65551:AWM65591 BGI65551:BGI65591 BQE65551:BQE65591 CAA65551:CAA65591 CJW65551:CJW65591 CTS65551:CTS65591 DDO65551:DDO65591 DNK65551:DNK65591 DXG65551:DXG65591 EHC65551:EHC65591 EQY65551:EQY65591 FAU65551:FAU65591 FKQ65551:FKQ65591 FUM65551:FUM65591 GEI65551:GEI65591 GOE65551:GOE65591 GYA65551:GYA65591 HHW65551:HHW65591 HRS65551:HRS65591 IBO65551:IBO65591 ILK65551:ILK65591 IVG65551:IVG65591 JFC65551:JFC65591 JOY65551:JOY65591 JYU65551:JYU65591 KIQ65551:KIQ65591 KSM65551:KSM65591 LCI65551:LCI65591 LME65551:LME65591 LWA65551:LWA65591 MFW65551:MFW65591 MPS65551:MPS65591 MZO65551:MZO65591 NJK65551:NJK65591 NTG65551:NTG65591 ODC65551:ODC65591 OMY65551:OMY65591 OWU65551:OWU65591 PGQ65551:PGQ65591 PQM65551:PQM65591 QAI65551:QAI65591 QKE65551:QKE65591 QUA65551:QUA65591 RDW65551:RDW65591 RNS65551:RNS65591 RXO65551:RXO65591 SHK65551:SHK65591 SRG65551:SRG65591 TBC65551:TBC65591 TKY65551:TKY65591 TUU65551:TUU65591 UEQ65551:UEQ65591 UOM65551:UOM65591 UYI65551:UYI65591 VIE65551:VIE65591 VSA65551:VSA65591 WBW65551:WBW65591 WLS65551:WLS65591 WVO65551:WVO65591 G131087:G131127 JC131087:JC131127 SY131087:SY131127 ACU131087:ACU131127 AMQ131087:AMQ131127 AWM131087:AWM131127 BGI131087:BGI131127 BQE131087:BQE131127 CAA131087:CAA131127 CJW131087:CJW131127 CTS131087:CTS131127 DDO131087:DDO131127 DNK131087:DNK131127 DXG131087:DXG131127 EHC131087:EHC131127 EQY131087:EQY131127 FAU131087:FAU131127 FKQ131087:FKQ131127 FUM131087:FUM131127 GEI131087:GEI131127 GOE131087:GOE131127 GYA131087:GYA131127 HHW131087:HHW131127 HRS131087:HRS131127 IBO131087:IBO131127 ILK131087:ILK131127 IVG131087:IVG131127 JFC131087:JFC131127 JOY131087:JOY131127 JYU131087:JYU131127 KIQ131087:KIQ131127 KSM131087:KSM131127 LCI131087:LCI131127 LME131087:LME131127 LWA131087:LWA131127 MFW131087:MFW131127 MPS131087:MPS131127 MZO131087:MZO131127 NJK131087:NJK131127 NTG131087:NTG131127 ODC131087:ODC131127 OMY131087:OMY131127 OWU131087:OWU131127 PGQ131087:PGQ131127 PQM131087:PQM131127 QAI131087:QAI131127 QKE131087:QKE131127 QUA131087:QUA131127 RDW131087:RDW131127 RNS131087:RNS131127 RXO131087:RXO131127 SHK131087:SHK131127 SRG131087:SRG131127 TBC131087:TBC131127 TKY131087:TKY131127 TUU131087:TUU131127 UEQ131087:UEQ131127 UOM131087:UOM131127 UYI131087:UYI131127 VIE131087:VIE131127 VSA131087:VSA131127 WBW131087:WBW131127 WLS131087:WLS131127 WVO131087:WVO131127 G196623:G196663 JC196623:JC196663 SY196623:SY196663 ACU196623:ACU196663 AMQ196623:AMQ196663 AWM196623:AWM196663 BGI196623:BGI196663 BQE196623:BQE196663 CAA196623:CAA196663 CJW196623:CJW196663 CTS196623:CTS196663 DDO196623:DDO196663 DNK196623:DNK196663 DXG196623:DXG196663 EHC196623:EHC196663 EQY196623:EQY196663 FAU196623:FAU196663 FKQ196623:FKQ196663 FUM196623:FUM196663 GEI196623:GEI196663 GOE196623:GOE196663 GYA196623:GYA196663 HHW196623:HHW196663 HRS196623:HRS196663 IBO196623:IBO196663 ILK196623:ILK196663 IVG196623:IVG196663 JFC196623:JFC196663 JOY196623:JOY196663 JYU196623:JYU196663 KIQ196623:KIQ196663 KSM196623:KSM196663 LCI196623:LCI196663 LME196623:LME196663 LWA196623:LWA196663 MFW196623:MFW196663 MPS196623:MPS196663 MZO196623:MZO196663 NJK196623:NJK196663 NTG196623:NTG196663 ODC196623:ODC196663 OMY196623:OMY196663 OWU196623:OWU196663 PGQ196623:PGQ196663 PQM196623:PQM196663 QAI196623:QAI196663 QKE196623:QKE196663 QUA196623:QUA196663 RDW196623:RDW196663 RNS196623:RNS196663 RXO196623:RXO196663 SHK196623:SHK196663 SRG196623:SRG196663 TBC196623:TBC196663 TKY196623:TKY196663 TUU196623:TUU196663 UEQ196623:UEQ196663 UOM196623:UOM196663 UYI196623:UYI196663 VIE196623:VIE196663 VSA196623:VSA196663 WBW196623:WBW196663 WLS196623:WLS196663 WVO196623:WVO196663 G262159:G262199 JC262159:JC262199 SY262159:SY262199 ACU262159:ACU262199 AMQ262159:AMQ262199 AWM262159:AWM262199 BGI262159:BGI262199 BQE262159:BQE262199 CAA262159:CAA262199 CJW262159:CJW262199 CTS262159:CTS262199 DDO262159:DDO262199 DNK262159:DNK262199 DXG262159:DXG262199 EHC262159:EHC262199 EQY262159:EQY262199 FAU262159:FAU262199 FKQ262159:FKQ262199 FUM262159:FUM262199 GEI262159:GEI262199 GOE262159:GOE262199 GYA262159:GYA262199 HHW262159:HHW262199 HRS262159:HRS262199 IBO262159:IBO262199 ILK262159:ILK262199 IVG262159:IVG262199 JFC262159:JFC262199 JOY262159:JOY262199 JYU262159:JYU262199 KIQ262159:KIQ262199 KSM262159:KSM262199 LCI262159:LCI262199 LME262159:LME262199 LWA262159:LWA262199 MFW262159:MFW262199 MPS262159:MPS262199 MZO262159:MZO262199 NJK262159:NJK262199 NTG262159:NTG262199 ODC262159:ODC262199 OMY262159:OMY262199 OWU262159:OWU262199 PGQ262159:PGQ262199 PQM262159:PQM262199 QAI262159:QAI262199 QKE262159:QKE262199 QUA262159:QUA262199 RDW262159:RDW262199 RNS262159:RNS262199 RXO262159:RXO262199 SHK262159:SHK262199 SRG262159:SRG262199 TBC262159:TBC262199 TKY262159:TKY262199 TUU262159:TUU262199 UEQ262159:UEQ262199 UOM262159:UOM262199 UYI262159:UYI262199 VIE262159:VIE262199 VSA262159:VSA262199 WBW262159:WBW262199 WLS262159:WLS262199 WVO262159:WVO262199 G327695:G327735 JC327695:JC327735 SY327695:SY327735 ACU327695:ACU327735 AMQ327695:AMQ327735 AWM327695:AWM327735 BGI327695:BGI327735 BQE327695:BQE327735 CAA327695:CAA327735 CJW327695:CJW327735 CTS327695:CTS327735 DDO327695:DDO327735 DNK327695:DNK327735 DXG327695:DXG327735 EHC327695:EHC327735 EQY327695:EQY327735 FAU327695:FAU327735 FKQ327695:FKQ327735 FUM327695:FUM327735 GEI327695:GEI327735 GOE327695:GOE327735 GYA327695:GYA327735 HHW327695:HHW327735 HRS327695:HRS327735 IBO327695:IBO327735 ILK327695:ILK327735 IVG327695:IVG327735 JFC327695:JFC327735 JOY327695:JOY327735 JYU327695:JYU327735 KIQ327695:KIQ327735 KSM327695:KSM327735 LCI327695:LCI327735 LME327695:LME327735 LWA327695:LWA327735 MFW327695:MFW327735 MPS327695:MPS327735 MZO327695:MZO327735 NJK327695:NJK327735 NTG327695:NTG327735 ODC327695:ODC327735 OMY327695:OMY327735 OWU327695:OWU327735 PGQ327695:PGQ327735 PQM327695:PQM327735 QAI327695:QAI327735 QKE327695:QKE327735 QUA327695:QUA327735 RDW327695:RDW327735 RNS327695:RNS327735 RXO327695:RXO327735 SHK327695:SHK327735 SRG327695:SRG327735 TBC327695:TBC327735 TKY327695:TKY327735 TUU327695:TUU327735 UEQ327695:UEQ327735 UOM327695:UOM327735 UYI327695:UYI327735 VIE327695:VIE327735 VSA327695:VSA327735 WBW327695:WBW327735 WLS327695:WLS327735 WVO327695:WVO327735 G393231:G393271 JC393231:JC393271 SY393231:SY393271 ACU393231:ACU393271 AMQ393231:AMQ393271 AWM393231:AWM393271 BGI393231:BGI393271 BQE393231:BQE393271 CAA393231:CAA393271 CJW393231:CJW393271 CTS393231:CTS393271 DDO393231:DDO393271 DNK393231:DNK393271 DXG393231:DXG393271 EHC393231:EHC393271 EQY393231:EQY393271 FAU393231:FAU393271 FKQ393231:FKQ393271 FUM393231:FUM393271 GEI393231:GEI393271 GOE393231:GOE393271 GYA393231:GYA393271 HHW393231:HHW393271 HRS393231:HRS393271 IBO393231:IBO393271 ILK393231:ILK393271 IVG393231:IVG393271 JFC393231:JFC393271 JOY393231:JOY393271 JYU393231:JYU393271 KIQ393231:KIQ393271 KSM393231:KSM393271 LCI393231:LCI393271 LME393231:LME393271 LWA393231:LWA393271 MFW393231:MFW393271 MPS393231:MPS393271 MZO393231:MZO393271 NJK393231:NJK393271 NTG393231:NTG393271 ODC393231:ODC393271 OMY393231:OMY393271 OWU393231:OWU393271 PGQ393231:PGQ393271 PQM393231:PQM393271 QAI393231:QAI393271 QKE393231:QKE393271 QUA393231:QUA393271 RDW393231:RDW393271 RNS393231:RNS393271 RXO393231:RXO393271 SHK393231:SHK393271 SRG393231:SRG393271 TBC393231:TBC393271 TKY393231:TKY393271 TUU393231:TUU393271 UEQ393231:UEQ393271 UOM393231:UOM393271 UYI393231:UYI393271 VIE393231:VIE393271 VSA393231:VSA393271 WBW393231:WBW393271 WLS393231:WLS393271 WVO393231:WVO393271 G458767:G458807 JC458767:JC458807 SY458767:SY458807 ACU458767:ACU458807 AMQ458767:AMQ458807 AWM458767:AWM458807 BGI458767:BGI458807 BQE458767:BQE458807 CAA458767:CAA458807 CJW458767:CJW458807 CTS458767:CTS458807 DDO458767:DDO458807 DNK458767:DNK458807 DXG458767:DXG458807 EHC458767:EHC458807 EQY458767:EQY458807 FAU458767:FAU458807 FKQ458767:FKQ458807 FUM458767:FUM458807 GEI458767:GEI458807 GOE458767:GOE458807 GYA458767:GYA458807 HHW458767:HHW458807 HRS458767:HRS458807 IBO458767:IBO458807 ILK458767:ILK458807 IVG458767:IVG458807 JFC458767:JFC458807 JOY458767:JOY458807 JYU458767:JYU458807 KIQ458767:KIQ458807 KSM458767:KSM458807 LCI458767:LCI458807 LME458767:LME458807 LWA458767:LWA458807 MFW458767:MFW458807 MPS458767:MPS458807 MZO458767:MZO458807 NJK458767:NJK458807 NTG458767:NTG458807 ODC458767:ODC458807 OMY458767:OMY458807 OWU458767:OWU458807 PGQ458767:PGQ458807 PQM458767:PQM458807 QAI458767:QAI458807 QKE458767:QKE458807 QUA458767:QUA458807 RDW458767:RDW458807 RNS458767:RNS458807 RXO458767:RXO458807 SHK458767:SHK458807 SRG458767:SRG458807 TBC458767:TBC458807 TKY458767:TKY458807 TUU458767:TUU458807 UEQ458767:UEQ458807 UOM458767:UOM458807 UYI458767:UYI458807 VIE458767:VIE458807 VSA458767:VSA458807 WBW458767:WBW458807 WLS458767:WLS458807 WVO458767:WVO458807 G524303:G524343 JC524303:JC524343 SY524303:SY524343 ACU524303:ACU524343 AMQ524303:AMQ524343 AWM524303:AWM524343 BGI524303:BGI524343 BQE524303:BQE524343 CAA524303:CAA524343 CJW524303:CJW524343 CTS524303:CTS524343 DDO524303:DDO524343 DNK524303:DNK524343 DXG524303:DXG524343 EHC524303:EHC524343 EQY524303:EQY524343 FAU524303:FAU524343 FKQ524303:FKQ524343 FUM524303:FUM524343 GEI524303:GEI524343 GOE524303:GOE524343 GYA524303:GYA524343 HHW524303:HHW524343 HRS524303:HRS524343 IBO524303:IBO524343 ILK524303:ILK524343 IVG524303:IVG524343 JFC524303:JFC524343 JOY524303:JOY524343 JYU524303:JYU524343 KIQ524303:KIQ524343 KSM524303:KSM524343 LCI524303:LCI524343 LME524303:LME524343 LWA524303:LWA524343 MFW524303:MFW524343 MPS524303:MPS524343 MZO524303:MZO524343 NJK524303:NJK524343 NTG524303:NTG524343 ODC524303:ODC524343 OMY524303:OMY524343 OWU524303:OWU524343 PGQ524303:PGQ524343 PQM524303:PQM524343 QAI524303:QAI524343 QKE524303:QKE524343 QUA524303:QUA524343 RDW524303:RDW524343 RNS524303:RNS524343 RXO524303:RXO524343 SHK524303:SHK524343 SRG524303:SRG524343 TBC524303:TBC524343 TKY524303:TKY524343 TUU524303:TUU524343 UEQ524303:UEQ524343 UOM524303:UOM524343 UYI524303:UYI524343 VIE524303:VIE524343 VSA524303:VSA524343 WBW524303:WBW524343 WLS524303:WLS524343 WVO524303:WVO524343 G589839:G589879 JC589839:JC589879 SY589839:SY589879 ACU589839:ACU589879 AMQ589839:AMQ589879 AWM589839:AWM589879 BGI589839:BGI589879 BQE589839:BQE589879 CAA589839:CAA589879 CJW589839:CJW589879 CTS589839:CTS589879 DDO589839:DDO589879 DNK589839:DNK589879 DXG589839:DXG589879 EHC589839:EHC589879 EQY589839:EQY589879 FAU589839:FAU589879 FKQ589839:FKQ589879 FUM589839:FUM589879 GEI589839:GEI589879 GOE589839:GOE589879 GYA589839:GYA589879 HHW589839:HHW589879 HRS589839:HRS589879 IBO589839:IBO589879 ILK589839:ILK589879 IVG589839:IVG589879 JFC589839:JFC589879 JOY589839:JOY589879 JYU589839:JYU589879 KIQ589839:KIQ589879 KSM589839:KSM589879 LCI589839:LCI589879 LME589839:LME589879 LWA589839:LWA589879 MFW589839:MFW589879 MPS589839:MPS589879 MZO589839:MZO589879 NJK589839:NJK589879 NTG589839:NTG589879 ODC589839:ODC589879 OMY589839:OMY589879 OWU589839:OWU589879 PGQ589839:PGQ589879 PQM589839:PQM589879 QAI589839:QAI589879 QKE589839:QKE589879 QUA589839:QUA589879 RDW589839:RDW589879 RNS589839:RNS589879 RXO589839:RXO589879 SHK589839:SHK589879 SRG589839:SRG589879 TBC589839:TBC589879 TKY589839:TKY589879 TUU589839:TUU589879 UEQ589839:UEQ589879 UOM589839:UOM589879 UYI589839:UYI589879 VIE589839:VIE589879 VSA589839:VSA589879 WBW589839:WBW589879 WLS589839:WLS589879 WVO589839:WVO589879 G655375:G655415 JC655375:JC655415 SY655375:SY655415 ACU655375:ACU655415 AMQ655375:AMQ655415 AWM655375:AWM655415 BGI655375:BGI655415 BQE655375:BQE655415 CAA655375:CAA655415 CJW655375:CJW655415 CTS655375:CTS655415 DDO655375:DDO655415 DNK655375:DNK655415 DXG655375:DXG655415 EHC655375:EHC655415 EQY655375:EQY655415 FAU655375:FAU655415 FKQ655375:FKQ655415 FUM655375:FUM655415 GEI655375:GEI655415 GOE655375:GOE655415 GYA655375:GYA655415 HHW655375:HHW655415 HRS655375:HRS655415 IBO655375:IBO655415 ILK655375:ILK655415 IVG655375:IVG655415 JFC655375:JFC655415 JOY655375:JOY655415 JYU655375:JYU655415 KIQ655375:KIQ655415 KSM655375:KSM655415 LCI655375:LCI655415 LME655375:LME655415 LWA655375:LWA655415 MFW655375:MFW655415 MPS655375:MPS655415 MZO655375:MZO655415 NJK655375:NJK655415 NTG655375:NTG655415 ODC655375:ODC655415 OMY655375:OMY655415 OWU655375:OWU655415 PGQ655375:PGQ655415 PQM655375:PQM655415 QAI655375:QAI655415 QKE655375:QKE655415 QUA655375:QUA655415 RDW655375:RDW655415 RNS655375:RNS655415 RXO655375:RXO655415 SHK655375:SHK655415 SRG655375:SRG655415 TBC655375:TBC655415 TKY655375:TKY655415 TUU655375:TUU655415 UEQ655375:UEQ655415 UOM655375:UOM655415 UYI655375:UYI655415 VIE655375:VIE655415 VSA655375:VSA655415 WBW655375:WBW655415 WLS655375:WLS655415 WVO655375:WVO655415 G720911:G720951 JC720911:JC720951 SY720911:SY720951 ACU720911:ACU720951 AMQ720911:AMQ720951 AWM720911:AWM720951 BGI720911:BGI720951 BQE720911:BQE720951 CAA720911:CAA720951 CJW720911:CJW720951 CTS720911:CTS720951 DDO720911:DDO720951 DNK720911:DNK720951 DXG720911:DXG720951 EHC720911:EHC720951 EQY720911:EQY720951 FAU720911:FAU720951 FKQ720911:FKQ720951 FUM720911:FUM720951 GEI720911:GEI720951 GOE720911:GOE720951 GYA720911:GYA720951 HHW720911:HHW720951 HRS720911:HRS720951 IBO720911:IBO720951 ILK720911:ILK720951 IVG720911:IVG720951 JFC720911:JFC720951 JOY720911:JOY720951 JYU720911:JYU720951 KIQ720911:KIQ720951 KSM720911:KSM720951 LCI720911:LCI720951 LME720911:LME720951 LWA720911:LWA720951 MFW720911:MFW720951 MPS720911:MPS720951 MZO720911:MZO720951 NJK720911:NJK720951 NTG720911:NTG720951 ODC720911:ODC720951 OMY720911:OMY720951 OWU720911:OWU720951 PGQ720911:PGQ720951 PQM720911:PQM720951 QAI720911:QAI720951 QKE720911:QKE720951 QUA720911:QUA720951 RDW720911:RDW720951 RNS720911:RNS720951 RXO720911:RXO720951 SHK720911:SHK720951 SRG720911:SRG720951 TBC720911:TBC720951 TKY720911:TKY720951 TUU720911:TUU720951 UEQ720911:UEQ720951 UOM720911:UOM720951 UYI720911:UYI720951 VIE720911:VIE720951 VSA720911:VSA720951 WBW720911:WBW720951 WLS720911:WLS720951 WVO720911:WVO720951 G786447:G786487 JC786447:JC786487 SY786447:SY786487 ACU786447:ACU786487 AMQ786447:AMQ786487 AWM786447:AWM786487 BGI786447:BGI786487 BQE786447:BQE786487 CAA786447:CAA786487 CJW786447:CJW786487 CTS786447:CTS786487 DDO786447:DDO786487 DNK786447:DNK786487 DXG786447:DXG786487 EHC786447:EHC786487 EQY786447:EQY786487 FAU786447:FAU786487 FKQ786447:FKQ786487 FUM786447:FUM786487 GEI786447:GEI786487 GOE786447:GOE786487 GYA786447:GYA786487 HHW786447:HHW786487 HRS786447:HRS786487 IBO786447:IBO786487 ILK786447:ILK786487 IVG786447:IVG786487 JFC786447:JFC786487 JOY786447:JOY786487 JYU786447:JYU786487 KIQ786447:KIQ786487 KSM786447:KSM786487 LCI786447:LCI786487 LME786447:LME786487 LWA786447:LWA786487 MFW786447:MFW786487 MPS786447:MPS786487 MZO786447:MZO786487 NJK786447:NJK786487 NTG786447:NTG786487 ODC786447:ODC786487 OMY786447:OMY786487 OWU786447:OWU786487 PGQ786447:PGQ786487 PQM786447:PQM786487 QAI786447:QAI786487 QKE786447:QKE786487 QUA786447:QUA786487 RDW786447:RDW786487 RNS786447:RNS786487 RXO786447:RXO786487 SHK786447:SHK786487 SRG786447:SRG786487 TBC786447:TBC786487 TKY786447:TKY786487 TUU786447:TUU786487 UEQ786447:UEQ786487 UOM786447:UOM786487 UYI786447:UYI786487 VIE786447:VIE786487 VSA786447:VSA786487 WBW786447:WBW786487 WLS786447:WLS786487 WVO786447:WVO786487 G851983:G852023 JC851983:JC852023 SY851983:SY852023 ACU851983:ACU852023 AMQ851983:AMQ852023 AWM851983:AWM852023 BGI851983:BGI852023 BQE851983:BQE852023 CAA851983:CAA852023 CJW851983:CJW852023 CTS851983:CTS852023 DDO851983:DDO852023 DNK851983:DNK852023 DXG851983:DXG852023 EHC851983:EHC852023 EQY851983:EQY852023 FAU851983:FAU852023 FKQ851983:FKQ852023 FUM851983:FUM852023 GEI851983:GEI852023 GOE851983:GOE852023 GYA851983:GYA852023 HHW851983:HHW852023 HRS851983:HRS852023 IBO851983:IBO852023 ILK851983:ILK852023 IVG851983:IVG852023 JFC851983:JFC852023 JOY851983:JOY852023 JYU851983:JYU852023 KIQ851983:KIQ852023 KSM851983:KSM852023 LCI851983:LCI852023 LME851983:LME852023 LWA851983:LWA852023 MFW851983:MFW852023 MPS851983:MPS852023 MZO851983:MZO852023 NJK851983:NJK852023 NTG851983:NTG852023 ODC851983:ODC852023 OMY851983:OMY852023 OWU851983:OWU852023 PGQ851983:PGQ852023 PQM851983:PQM852023 QAI851983:QAI852023 QKE851983:QKE852023 QUA851983:QUA852023 RDW851983:RDW852023 RNS851983:RNS852023 RXO851983:RXO852023 SHK851983:SHK852023 SRG851983:SRG852023 TBC851983:TBC852023 TKY851983:TKY852023 TUU851983:TUU852023 UEQ851983:UEQ852023 UOM851983:UOM852023 UYI851983:UYI852023 VIE851983:VIE852023 VSA851983:VSA852023 WBW851983:WBW852023 WLS851983:WLS852023 WVO851983:WVO852023 G917519:G917559 JC917519:JC917559 SY917519:SY917559 ACU917519:ACU917559 AMQ917519:AMQ917559 AWM917519:AWM917559 BGI917519:BGI917559 BQE917519:BQE917559 CAA917519:CAA917559 CJW917519:CJW917559 CTS917519:CTS917559 DDO917519:DDO917559 DNK917519:DNK917559 DXG917519:DXG917559 EHC917519:EHC917559 EQY917519:EQY917559 FAU917519:FAU917559 FKQ917519:FKQ917559 FUM917519:FUM917559 GEI917519:GEI917559 GOE917519:GOE917559 GYA917519:GYA917559 HHW917519:HHW917559 HRS917519:HRS917559 IBO917519:IBO917559 ILK917519:ILK917559 IVG917519:IVG917559 JFC917519:JFC917559 JOY917519:JOY917559 JYU917519:JYU917559 KIQ917519:KIQ917559 KSM917519:KSM917559 LCI917519:LCI917559 LME917519:LME917559 LWA917519:LWA917559 MFW917519:MFW917559 MPS917519:MPS917559 MZO917519:MZO917559 NJK917519:NJK917559 NTG917519:NTG917559 ODC917519:ODC917559 OMY917519:OMY917559 OWU917519:OWU917559 PGQ917519:PGQ917559 PQM917519:PQM917559 QAI917519:QAI917559 QKE917519:QKE917559 QUA917519:QUA917559 RDW917519:RDW917559 RNS917519:RNS917559 RXO917519:RXO917559 SHK917519:SHK917559 SRG917519:SRG917559 TBC917519:TBC917559 TKY917519:TKY917559 TUU917519:TUU917559 UEQ917519:UEQ917559 UOM917519:UOM917559 UYI917519:UYI917559 VIE917519:VIE917559 VSA917519:VSA917559 WBW917519:WBW917559 WLS917519:WLS917559 WVO917519:WVO917559 G983055:G983095 JC983055:JC983095 SY983055:SY983095 ACU983055:ACU983095 AMQ983055:AMQ983095 AWM983055:AWM983095 BGI983055:BGI983095 BQE983055:BQE983095 CAA983055:CAA983095 CJW983055:CJW983095 CTS983055:CTS983095 DDO983055:DDO983095 DNK983055:DNK983095 DXG983055:DXG983095 EHC983055:EHC983095 EQY983055:EQY983095 FAU983055:FAU983095 FKQ983055:FKQ983095 FUM983055:FUM983095 GEI983055:GEI983095 GOE983055:GOE983095 GYA983055:GYA983095 HHW983055:HHW983095 HRS983055:HRS983095 IBO983055:IBO983095 ILK983055:ILK983095 IVG983055:IVG983095 JFC983055:JFC983095 JOY983055:JOY983095 JYU983055:JYU983095 KIQ983055:KIQ983095 KSM983055:KSM983095 LCI983055:LCI983095 LME983055:LME983095 LWA983055:LWA983095 MFW983055:MFW983095 MPS983055:MPS983095 MZO983055:MZO983095 NJK983055:NJK983095 NTG983055:NTG983095 ODC983055:ODC983095 OMY983055:OMY983095 OWU983055:OWU983095 PGQ983055:PGQ983095 PQM983055:PQM983095 QAI983055:QAI983095 QKE983055:QKE983095 QUA983055:QUA983095 RDW983055:RDW983095 RNS983055:RNS983095 RXO983055:RXO983095 SHK983055:SHK983095 SRG983055:SRG983095 TBC983055:TBC983095 TKY983055:TKY983095 TUU983055:TUU983095 UEQ983055:UEQ983095 UOM983055:UOM983095 UYI983055:UYI983095 VIE983055:VIE983095 VSA983055:VSA983095 WBW983055:WBW983095 WLS983055:WLS983095 WVO983055:WVO983095 WLS983190:WLS983242 JC56:JC72 SY56:SY72 ACU56:ACU72 AMQ56:AMQ72 AWM56:AWM72 BGI56:BGI72 BQE56:BQE72 CAA56:CAA72 CJW56:CJW72 CTS56:CTS72 DDO56:DDO72 DNK56:DNK72 DXG56:DXG72 EHC56:EHC72 EQY56:EQY72 FAU56:FAU72 FKQ56:FKQ72 FUM56:FUM72 GEI56:GEI72 GOE56:GOE72 GYA56:GYA72 HHW56:HHW72 HRS56:HRS72 IBO56:IBO72 ILK56:ILK72 IVG56:IVG72 JFC56:JFC72 JOY56:JOY72 JYU56:JYU72 KIQ56:KIQ72 KSM56:KSM72 LCI56:LCI72 LME56:LME72 LWA56:LWA72 MFW56:MFW72 MPS56:MPS72 MZO56:MZO72 NJK56:NJK72 NTG56:NTG72 ODC56:ODC72 OMY56:OMY72 OWU56:OWU72 PGQ56:PGQ72 PQM56:PQM72 QAI56:QAI72 QKE56:QKE72 QUA56:QUA72 RDW56:RDW72 RNS56:RNS72 RXO56:RXO72 SHK56:SHK72 SRG56:SRG72 TBC56:TBC72 TKY56:TKY72 TUU56:TUU72 UEQ56:UEQ72 UOM56:UOM72 UYI56:UYI72 VIE56:VIE72 VSA56:VSA72 WBW56:WBW72 WLS56:WLS72 WVO56:WVO72 G65594:G65610 JC65594:JC65610 SY65594:SY65610 ACU65594:ACU65610 AMQ65594:AMQ65610 AWM65594:AWM65610 BGI65594:BGI65610 BQE65594:BQE65610 CAA65594:CAA65610 CJW65594:CJW65610 CTS65594:CTS65610 DDO65594:DDO65610 DNK65594:DNK65610 DXG65594:DXG65610 EHC65594:EHC65610 EQY65594:EQY65610 FAU65594:FAU65610 FKQ65594:FKQ65610 FUM65594:FUM65610 GEI65594:GEI65610 GOE65594:GOE65610 GYA65594:GYA65610 HHW65594:HHW65610 HRS65594:HRS65610 IBO65594:IBO65610 ILK65594:ILK65610 IVG65594:IVG65610 JFC65594:JFC65610 JOY65594:JOY65610 JYU65594:JYU65610 KIQ65594:KIQ65610 KSM65594:KSM65610 LCI65594:LCI65610 LME65594:LME65610 LWA65594:LWA65610 MFW65594:MFW65610 MPS65594:MPS65610 MZO65594:MZO65610 NJK65594:NJK65610 NTG65594:NTG65610 ODC65594:ODC65610 OMY65594:OMY65610 OWU65594:OWU65610 PGQ65594:PGQ65610 PQM65594:PQM65610 QAI65594:QAI65610 QKE65594:QKE65610 QUA65594:QUA65610 RDW65594:RDW65610 RNS65594:RNS65610 RXO65594:RXO65610 SHK65594:SHK65610 SRG65594:SRG65610 TBC65594:TBC65610 TKY65594:TKY65610 TUU65594:TUU65610 UEQ65594:UEQ65610 UOM65594:UOM65610 UYI65594:UYI65610 VIE65594:VIE65610 VSA65594:VSA65610 WBW65594:WBW65610 WLS65594:WLS65610 WVO65594:WVO65610 G131130:G131146 JC131130:JC131146 SY131130:SY131146 ACU131130:ACU131146 AMQ131130:AMQ131146 AWM131130:AWM131146 BGI131130:BGI131146 BQE131130:BQE131146 CAA131130:CAA131146 CJW131130:CJW131146 CTS131130:CTS131146 DDO131130:DDO131146 DNK131130:DNK131146 DXG131130:DXG131146 EHC131130:EHC131146 EQY131130:EQY131146 FAU131130:FAU131146 FKQ131130:FKQ131146 FUM131130:FUM131146 GEI131130:GEI131146 GOE131130:GOE131146 GYA131130:GYA131146 HHW131130:HHW131146 HRS131130:HRS131146 IBO131130:IBO131146 ILK131130:ILK131146 IVG131130:IVG131146 JFC131130:JFC131146 JOY131130:JOY131146 JYU131130:JYU131146 KIQ131130:KIQ131146 KSM131130:KSM131146 LCI131130:LCI131146 LME131130:LME131146 LWA131130:LWA131146 MFW131130:MFW131146 MPS131130:MPS131146 MZO131130:MZO131146 NJK131130:NJK131146 NTG131130:NTG131146 ODC131130:ODC131146 OMY131130:OMY131146 OWU131130:OWU131146 PGQ131130:PGQ131146 PQM131130:PQM131146 QAI131130:QAI131146 QKE131130:QKE131146 QUA131130:QUA131146 RDW131130:RDW131146 RNS131130:RNS131146 RXO131130:RXO131146 SHK131130:SHK131146 SRG131130:SRG131146 TBC131130:TBC131146 TKY131130:TKY131146 TUU131130:TUU131146 UEQ131130:UEQ131146 UOM131130:UOM131146 UYI131130:UYI131146 VIE131130:VIE131146 VSA131130:VSA131146 WBW131130:WBW131146 WLS131130:WLS131146 WVO131130:WVO131146 G196666:G196682 JC196666:JC196682 SY196666:SY196682 ACU196666:ACU196682 AMQ196666:AMQ196682 AWM196666:AWM196682 BGI196666:BGI196682 BQE196666:BQE196682 CAA196666:CAA196682 CJW196666:CJW196682 CTS196666:CTS196682 DDO196666:DDO196682 DNK196666:DNK196682 DXG196666:DXG196682 EHC196666:EHC196682 EQY196666:EQY196682 FAU196666:FAU196682 FKQ196666:FKQ196682 FUM196666:FUM196682 GEI196666:GEI196682 GOE196666:GOE196682 GYA196666:GYA196682 HHW196666:HHW196682 HRS196666:HRS196682 IBO196666:IBO196682 ILK196666:ILK196682 IVG196666:IVG196682 JFC196666:JFC196682 JOY196666:JOY196682 JYU196666:JYU196682 KIQ196666:KIQ196682 KSM196666:KSM196682 LCI196666:LCI196682 LME196666:LME196682 LWA196666:LWA196682 MFW196666:MFW196682 MPS196666:MPS196682 MZO196666:MZO196682 NJK196666:NJK196682 NTG196666:NTG196682 ODC196666:ODC196682 OMY196666:OMY196682 OWU196666:OWU196682 PGQ196666:PGQ196682 PQM196666:PQM196682 QAI196666:QAI196682 QKE196666:QKE196682 QUA196666:QUA196682 RDW196666:RDW196682 RNS196666:RNS196682 RXO196666:RXO196682 SHK196666:SHK196682 SRG196666:SRG196682 TBC196666:TBC196682 TKY196666:TKY196682 TUU196666:TUU196682 UEQ196666:UEQ196682 UOM196666:UOM196682 UYI196666:UYI196682 VIE196666:VIE196682 VSA196666:VSA196682 WBW196666:WBW196682 WLS196666:WLS196682 WVO196666:WVO196682 G262202:G262218 JC262202:JC262218 SY262202:SY262218 ACU262202:ACU262218 AMQ262202:AMQ262218 AWM262202:AWM262218 BGI262202:BGI262218 BQE262202:BQE262218 CAA262202:CAA262218 CJW262202:CJW262218 CTS262202:CTS262218 DDO262202:DDO262218 DNK262202:DNK262218 DXG262202:DXG262218 EHC262202:EHC262218 EQY262202:EQY262218 FAU262202:FAU262218 FKQ262202:FKQ262218 FUM262202:FUM262218 GEI262202:GEI262218 GOE262202:GOE262218 GYA262202:GYA262218 HHW262202:HHW262218 HRS262202:HRS262218 IBO262202:IBO262218 ILK262202:ILK262218 IVG262202:IVG262218 JFC262202:JFC262218 JOY262202:JOY262218 JYU262202:JYU262218 KIQ262202:KIQ262218 KSM262202:KSM262218 LCI262202:LCI262218 LME262202:LME262218 LWA262202:LWA262218 MFW262202:MFW262218 MPS262202:MPS262218 MZO262202:MZO262218 NJK262202:NJK262218 NTG262202:NTG262218 ODC262202:ODC262218 OMY262202:OMY262218 OWU262202:OWU262218 PGQ262202:PGQ262218 PQM262202:PQM262218 QAI262202:QAI262218 QKE262202:QKE262218 QUA262202:QUA262218 RDW262202:RDW262218 RNS262202:RNS262218 RXO262202:RXO262218 SHK262202:SHK262218 SRG262202:SRG262218 TBC262202:TBC262218 TKY262202:TKY262218 TUU262202:TUU262218 UEQ262202:UEQ262218 UOM262202:UOM262218 UYI262202:UYI262218 VIE262202:VIE262218 VSA262202:VSA262218 WBW262202:WBW262218 WLS262202:WLS262218 WVO262202:WVO262218 G327738:G327754 JC327738:JC327754 SY327738:SY327754 ACU327738:ACU327754 AMQ327738:AMQ327754 AWM327738:AWM327754 BGI327738:BGI327754 BQE327738:BQE327754 CAA327738:CAA327754 CJW327738:CJW327754 CTS327738:CTS327754 DDO327738:DDO327754 DNK327738:DNK327754 DXG327738:DXG327754 EHC327738:EHC327754 EQY327738:EQY327754 FAU327738:FAU327754 FKQ327738:FKQ327754 FUM327738:FUM327754 GEI327738:GEI327754 GOE327738:GOE327754 GYA327738:GYA327754 HHW327738:HHW327754 HRS327738:HRS327754 IBO327738:IBO327754 ILK327738:ILK327754 IVG327738:IVG327754 JFC327738:JFC327754 JOY327738:JOY327754 JYU327738:JYU327754 KIQ327738:KIQ327754 KSM327738:KSM327754 LCI327738:LCI327754 LME327738:LME327754 LWA327738:LWA327754 MFW327738:MFW327754 MPS327738:MPS327754 MZO327738:MZO327754 NJK327738:NJK327754 NTG327738:NTG327754 ODC327738:ODC327754 OMY327738:OMY327754 OWU327738:OWU327754 PGQ327738:PGQ327754 PQM327738:PQM327754 QAI327738:QAI327754 QKE327738:QKE327754 QUA327738:QUA327754 RDW327738:RDW327754 RNS327738:RNS327754 RXO327738:RXO327754 SHK327738:SHK327754 SRG327738:SRG327754 TBC327738:TBC327754 TKY327738:TKY327754 TUU327738:TUU327754 UEQ327738:UEQ327754 UOM327738:UOM327754 UYI327738:UYI327754 VIE327738:VIE327754 VSA327738:VSA327754 WBW327738:WBW327754 WLS327738:WLS327754 WVO327738:WVO327754 G393274:G393290 JC393274:JC393290 SY393274:SY393290 ACU393274:ACU393290 AMQ393274:AMQ393290 AWM393274:AWM393290 BGI393274:BGI393290 BQE393274:BQE393290 CAA393274:CAA393290 CJW393274:CJW393290 CTS393274:CTS393290 DDO393274:DDO393290 DNK393274:DNK393290 DXG393274:DXG393290 EHC393274:EHC393290 EQY393274:EQY393290 FAU393274:FAU393290 FKQ393274:FKQ393290 FUM393274:FUM393290 GEI393274:GEI393290 GOE393274:GOE393290 GYA393274:GYA393290 HHW393274:HHW393290 HRS393274:HRS393290 IBO393274:IBO393290 ILK393274:ILK393290 IVG393274:IVG393290 JFC393274:JFC393290 JOY393274:JOY393290 JYU393274:JYU393290 KIQ393274:KIQ393290 KSM393274:KSM393290 LCI393274:LCI393290 LME393274:LME393290 LWA393274:LWA393290 MFW393274:MFW393290 MPS393274:MPS393290 MZO393274:MZO393290 NJK393274:NJK393290 NTG393274:NTG393290 ODC393274:ODC393290 OMY393274:OMY393290 OWU393274:OWU393290 PGQ393274:PGQ393290 PQM393274:PQM393290 QAI393274:QAI393290 QKE393274:QKE393290 QUA393274:QUA393290 RDW393274:RDW393290 RNS393274:RNS393290 RXO393274:RXO393290 SHK393274:SHK393290 SRG393274:SRG393290 TBC393274:TBC393290 TKY393274:TKY393290 TUU393274:TUU393290 UEQ393274:UEQ393290 UOM393274:UOM393290 UYI393274:UYI393290 VIE393274:VIE393290 VSA393274:VSA393290 WBW393274:WBW393290 WLS393274:WLS393290 WVO393274:WVO393290 G458810:G458826 JC458810:JC458826 SY458810:SY458826 ACU458810:ACU458826 AMQ458810:AMQ458826 AWM458810:AWM458826 BGI458810:BGI458826 BQE458810:BQE458826 CAA458810:CAA458826 CJW458810:CJW458826 CTS458810:CTS458826 DDO458810:DDO458826 DNK458810:DNK458826 DXG458810:DXG458826 EHC458810:EHC458826 EQY458810:EQY458826 FAU458810:FAU458826 FKQ458810:FKQ458826 FUM458810:FUM458826 GEI458810:GEI458826 GOE458810:GOE458826 GYA458810:GYA458826 HHW458810:HHW458826 HRS458810:HRS458826 IBO458810:IBO458826 ILK458810:ILK458826 IVG458810:IVG458826 JFC458810:JFC458826 JOY458810:JOY458826 JYU458810:JYU458826 KIQ458810:KIQ458826 KSM458810:KSM458826 LCI458810:LCI458826 LME458810:LME458826 LWA458810:LWA458826 MFW458810:MFW458826 MPS458810:MPS458826 MZO458810:MZO458826 NJK458810:NJK458826 NTG458810:NTG458826 ODC458810:ODC458826 OMY458810:OMY458826 OWU458810:OWU458826 PGQ458810:PGQ458826 PQM458810:PQM458826 QAI458810:QAI458826 QKE458810:QKE458826 QUA458810:QUA458826 RDW458810:RDW458826 RNS458810:RNS458826 RXO458810:RXO458826 SHK458810:SHK458826 SRG458810:SRG458826 TBC458810:TBC458826 TKY458810:TKY458826 TUU458810:TUU458826 UEQ458810:UEQ458826 UOM458810:UOM458826 UYI458810:UYI458826 VIE458810:VIE458826 VSA458810:VSA458826 WBW458810:WBW458826 WLS458810:WLS458826 WVO458810:WVO458826 G524346:G524362 JC524346:JC524362 SY524346:SY524362 ACU524346:ACU524362 AMQ524346:AMQ524362 AWM524346:AWM524362 BGI524346:BGI524362 BQE524346:BQE524362 CAA524346:CAA524362 CJW524346:CJW524362 CTS524346:CTS524362 DDO524346:DDO524362 DNK524346:DNK524362 DXG524346:DXG524362 EHC524346:EHC524362 EQY524346:EQY524362 FAU524346:FAU524362 FKQ524346:FKQ524362 FUM524346:FUM524362 GEI524346:GEI524362 GOE524346:GOE524362 GYA524346:GYA524362 HHW524346:HHW524362 HRS524346:HRS524362 IBO524346:IBO524362 ILK524346:ILK524362 IVG524346:IVG524362 JFC524346:JFC524362 JOY524346:JOY524362 JYU524346:JYU524362 KIQ524346:KIQ524362 KSM524346:KSM524362 LCI524346:LCI524362 LME524346:LME524362 LWA524346:LWA524362 MFW524346:MFW524362 MPS524346:MPS524362 MZO524346:MZO524362 NJK524346:NJK524362 NTG524346:NTG524362 ODC524346:ODC524362 OMY524346:OMY524362 OWU524346:OWU524362 PGQ524346:PGQ524362 PQM524346:PQM524362 QAI524346:QAI524362 QKE524346:QKE524362 QUA524346:QUA524362 RDW524346:RDW524362 RNS524346:RNS524362 RXO524346:RXO524362 SHK524346:SHK524362 SRG524346:SRG524362 TBC524346:TBC524362 TKY524346:TKY524362 TUU524346:TUU524362 UEQ524346:UEQ524362 UOM524346:UOM524362 UYI524346:UYI524362 VIE524346:VIE524362 VSA524346:VSA524362 WBW524346:WBW524362 WLS524346:WLS524362 WVO524346:WVO524362 G589882:G589898 JC589882:JC589898 SY589882:SY589898 ACU589882:ACU589898 AMQ589882:AMQ589898 AWM589882:AWM589898 BGI589882:BGI589898 BQE589882:BQE589898 CAA589882:CAA589898 CJW589882:CJW589898 CTS589882:CTS589898 DDO589882:DDO589898 DNK589882:DNK589898 DXG589882:DXG589898 EHC589882:EHC589898 EQY589882:EQY589898 FAU589882:FAU589898 FKQ589882:FKQ589898 FUM589882:FUM589898 GEI589882:GEI589898 GOE589882:GOE589898 GYA589882:GYA589898 HHW589882:HHW589898 HRS589882:HRS589898 IBO589882:IBO589898 ILK589882:ILK589898 IVG589882:IVG589898 JFC589882:JFC589898 JOY589882:JOY589898 JYU589882:JYU589898 KIQ589882:KIQ589898 KSM589882:KSM589898 LCI589882:LCI589898 LME589882:LME589898 LWA589882:LWA589898 MFW589882:MFW589898 MPS589882:MPS589898 MZO589882:MZO589898 NJK589882:NJK589898 NTG589882:NTG589898 ODC589882:ODC589898 OMY589882:OMY589898 OWU589882:OWU589898 PGQ589882:PGQ589898 PQM589882:PQM589898 QAI589882:QAI589898 QKE589882:QKE589898 QUA589882:QUA589898 RDW589882:RDW589898 RNS589882:RNS589898 RXO589882:RXO589898 SHK589882:SHK589898 SRG589882:SRG589898 TBC589882:TBC589898 TKY589882:TKY589898 TUU589882:TUU589898 UEQ589882:UEQ589898 UOM589882:UOM589898 UYI589882:UYI589898 VIE589882:VIE589898 VSA589882:VSA589898 WBW589882:WBW589898 WLS589882:WLS589898 WVO589882:WVO589898 G655418:G655434 JC655418:JC655434 SY655418:SY655434 ACU655418:ACU655434 AMQ655418:AMQ655434 AWM655418:AWM655434 BGI655418:BGI655434 BQE655418:BQE655434 CAA655418:CAA655434 CJW655418:CJW655434 CTS655418:CTS655434 DDO655418:DDO655434 DNK655418:DNK655434 DXG655418:DXG655434 EHC655418:EHC655434 EQY655418:EQY655434 FAU655418:FAU655434 FKQ655418:FKQ655434 FUM655418:FUM655434 GEI655418:GEI655434 GOE655418:GOE655434 GYA655418:GYA655434 HHW655418:HHW655434 HRS655418:HRS655434 IBO655418:IBO655434 ILK655418:ILK655434 IVG655418:IVG655434 JFC655418:JFC655434 JOY655418:JOY655434 JYU655418:JYU655434 KIQ655418:KIQ655434 KSM655418:KSM655434 LCI655418:LCI655434 LME655418:LME655434 LWA655418:LWA655434 MFW655418:MFW655434 MPS655418:MPS655434 MZO655418:MZO655434 NJK655418:NJK655434 NTG655418:NTG655434 ODC655418:ODC655434 OMY655418:OMY655434 OWU655418:OWU655434 PGQ655418:PGQ655434 PQM655418:PQM655434 QAI655418:QAI655434 QKE655418:QKE655434 QUA655418:QUA655434 RDW655418:RDW655434 RNS655418:RNS655434 RXO655418:RXO655434 SHK655418:SHK655434 SRG655418:SRG655434 TBC655418:TBC655434 TKY655418:TKY655434 TUU655418:TUU655434 UEQ655418:UEQ655434 UOM655418:UOM655434 UYI655418:UYI655434 VIE655418:VIE655434 VSA655418:VSA655434 WBW655418:WBW655434 WLS655418:WLS655434 WVO655418:WVO655434 G720954:G720970 JC720954:JC720970 SY720954:SY720970 ACU720954:ACU720970 AMQ720954:AMQ720970 AWM720954:AWM720970 BGI720954:BGI720970 BQE720954:BQE720970 CAA720954:CAA720970 CJW720954:CJW720970 CTS720954:CTS720970 DDO720954:DDO720970 DNK720954:DNK720970 DXG720954:DXG720970 EHC720954:EHC720970 EQY720954:EQY720970 FAU720954:FAU720970 FKQ720954:FKQ720970 FUM720954:FUM720970 GEI720954:GEI720970 GOE720954:GOE720970 GYA720954:GYA720970 HHW720954:HHW720970 HRS720954:HRS720970 IBO720954:IBO720970 ILK720954:ILK720970 IVG720954:IVG720970 JFC720954:JFC720970 JOY720954:JOY720970 JYU720954:JYU720970 KIQ720954:KIQ720970 KSM720954:KSM720970 LCI720954:LCI720970 LME720954:LME720970 LWA720954:LWA720970 MFW720954:MFW720970 MPS720954:MPS720970 MZO720954:MZO720970 NJK720954:NJK720970 NTG720954:NTG720970 ODC720954:ODC720970 OMY720954:OMY720970 OWU720954:OWU720970 PGQ720954:PGQ720970 PQM720954:PQM720970 QAI720954:QAI720970 QKE720954:QKE720970 QUA720954:QUA720970 RDW720954:RDW720970 RNS720954:RNS720970 RXO720954:RXO720970 SHK720954:SHK720970 SRG720954:SRG720970 TBC720954:TBC720970 TKY720954:TKY720970 TUU720954:TUU720970 UEQ720954:UEQ720970 UOM720954:UOM720970 UYI720954:UYI720970 VIE720954:VIE720970 VSA720954:VSA720970 WBW720954:WBW720970 WLS720954:WLS720970 WVO720954:WVO720970 G786490:G786506 JC786490:JC786506 SY786490:SY786506 ACU786490:ACU786506 AMQ786490:AMQ786506 AWM786490:AWM786506 BGI786490:BGI786506 BQE786490:BQE786506 CAA786490:CAA786506 CJW786490:CJW786506 CTS786490:CTS786506 DDO786490:DDO786506 DNK786490:DNK786506 DXG786490:DXG786506 EHC786490:EHC786506 EQY786490:EQY786506 FAU786490:FAU786506 FKQ786490:FKQ786506 FUM786490:FUM786506 GEI786490:GEI786506 GOE786490:GOE786506 GYA786490:GYA786506 HHW786490:HHW786506 HRS786490:HRS786506 IBO786490:IBO786506 ILK786490:ILK786506 IVG786490:IVG786506 JFC786490:JFC786506 JOY786490:JOY786506 JYU786490:JYU786506 KIQ786490:KIQ786506 KSM786490:KSM786506 LCI786490:LCI786506 LME786490:LME786506 LWA786490:LWA786506 MFW786490:MFW786506 MPS786490:MPS786506 MZO786490:MZO786506 NJK786490:NJK786506 NTG786490:NTG786506 ODC786490:ODC786506 OMY786490:OMY786506 OWU786490:OWU786506 PGQ786490:PGQ786506 PQM786490:PQM786506 QAI786490:QAI786506 QKE786490:QKE786506 QUA786490:QUA786506 RDW786490:RDW786506 RNS786490:RNS786506 RXO786490:RXO786506 SHK786490:SHK786506 SRG786490:SRG786506 TBC786490:TBC786506 TKY786490:TKY786506 TUU786490:TUU786506 UEQ786490:UEQ786506 UOM786490:UOM786506 UYI786490:UYI786506 VIE786490:VIE786506 VSA786490:VSA786506 WBW786490:WBW786506 WLS786490:WLS786506 WVO786490:WVO786506 G852026:G852042 JC852026:JC852042 SY852026:SY852042 ACU852026:ACU852042 AMQ852026:AMQ852042 AWM852026:AWM852042 BGI852026:BGI852042 BQE852026:BQE852042 CAA852026:CAA852042 CJW852026:CJW852042 CTS852026:CTS852042 DDO852026:DDO852042 DNK852026:DNK852042 DXG852026:DXG852042 EHC852026:EHC852042 EQY852026:EQY852042 FAU852026:FAU852042 FKQ852026:FKQ852042 FUM852026:FUM852042 GEI852026:GEI852042 GOE852026:GOE852042 GYA852026:GYA852042 HHW852026:HHW852042 HRS852026:HRS852042 IBO852026:IBO852042 ILK852026:ILK852042 IVG852026:IVG852042 JFC852026:JFC852042 JOY852026:JOY852042 JYU852026:JYU852042 KIQ852026:KIQ852042 KSM852026:KSM852042 LCI852026:LCI852042 LME852026:LME852042 LWA852026:LWA852042 MFW852026:MFW852042 MPS852026:MPS852042 MZO852026:MZO852042 NJK852026:NJK852042 NTG852026:NTG852042 ODC852026:ODC852042 OMY852026:OMY852042 OWU852026:OWU852042 PGQ852026:PGQ852042 PQM852026:PQM852042 QAI852026:QAI852042 QKE852026:QKE852042 QUA852026:QUA852042 RDW852026:RDW852042 RNS852026:RNS852042 RXO852026:RXO852042 SHK852026:SHK852042 SRG852026:SRG852042 TBC852026:TBC852042 TKY852026:TKY852042 TUU852026:TUU852042 UEQ852026:UEQ852042 UOM852026:UOM852042 UYI852026:UYI852042 VIE852026:VIE852042 VSA852026:VSA852042 WBW852026:WBW852042 WLS852026:WLS852042 WVO852026:WVO852042 G917562:G917578 JC917562:JC917578 SY917562:SY917578 ACU917562:ACU917578 AMQ917562:AMQ917578 AWM917562:AWM917578 BGI917562:BGI917578 BQE917562:BQE917578 CAA917562:CAA917578 CJW917562:CJW917578 CTS917562:CTS917578 DDO917562:DDO917578 DNK917562:DNK917578 DXG917562:DXG917578 EHC917562:EHC917578 EQY917562:EQY917578 FAU917562:FAU917578 FKQ917562:FKQ917578 FUM917562:FUM917578 GEI917562:GEI917578 GOE917562:GOE917578 GYA917562:GYA917578 HHW917562:HHW917578 HRS917562:HRS917578 IBO917562:IBO917578 ILK917562:ILK917578 IVG917562:IVG917578 JFC917562:JFC917578 JOY917562:JOY917578 JYU917562:JYU917578 KIQ917562:KIQ917578 KSM917562:KSM917578 LCI917562:LCI917578 LME917562:LME917578 LWA917562:LWA917578 MFW917562:MFW917578 MPS917562:MPS917578 MZO917562:MZO917578 NJK917562:NJK917578 NTG917562:NTG917578 ODC917562:ODC917578 OMY917562:OMY917578 OWU917562:OWU917578 PGQ917562:PGQ917578 PQM917562:PQM917578 QAI917562:QAI917578 QKE917562:QKE917578 QUA917562:QUA917578 RDW917562:RDW917578 RNS917562:RNS917578 RXO917562:RXO917578 SHK917562:SHK917578 SRG917562:SRG917578 TBC917562:TBC917578 TKY917562:TKY917578 TUU917562:TUU917578 UEQ917562:UEQ917578 UOM917562:UOM917578 UYI917562:UYI917578 VIE917562:VIE917578 VSA917562:VSA917578 WBW917562:WBW917578 WLS917562:WLS917578 WVO917562:WVO917578 G983098:G983114 JC983098:JC983114 SY983098:SY983114 ACU983098:ACU983114 AMQ983098:AMQ983114 AWM983098:AWM983114 BGI983098:BGI983114 BQE983098:BQE983114 CAA983098:CAA983114 CJW983098:CJW983114 CTS983098:CTS983114 DDO983098:DDO983114 DNK983098:DNK983114 DXG983098:DXG983114 EHC983098:EHC983114 EQY983098:EQY983114 FAU983098:FAU983114 FKQ983098:FKQ983114 FUM983098:FUM983114 GEI983098:GEI983114 GOE983098:GOE983114 GYA983098:GYA983114 HHW983098:HHW983114 HRS983098:HRS983114 IBO983098:IBO983114 ILK983098:ILK983114 IVG983098:IVG983114 JFC983098:JFC983114 JOY983098:JOY983114 JYU983098:JYU983114 KIQ983098:KIQ983114 KSM983098:KSM983114 LCI983098:LCI983114 LME983098:LME983114 LWA983098:LWA983114 MFW983098:MFW983114 MPS983098:MPS983114 MZO983098:MZO983114 NJK983098:NJK983114 NTG983098:NTG983114 ODC983098:ODC983114 OMY983098:OMY983114 OWU983098:OWU983114 PGQ983098:PGQ983114 PQM983098:PQM983114 QAI983098:QAI983114 QKE983098:QKE983114 QUA983098:QUA983114 RDW983098:RDW983114 RNS983098:RNS983114 RXO983098:RXO983114 SHK983098:SHK983114 SRG983098:SRG983114 TBC983098:TBC983114 TKY983098:TKY983114 TUU983098:TUU983114 UEQ983098:UEQ983114 UOM983098:UOM983114 UYI983098:UYI983114 VIE983098:VIE983114 VSA983098:VSA983114 WBW983098:WBW983114 WLS983098:WLS983114 WVO983098:WVO983114 JC74:JC77 SY74:SY77 ACU74:ACU77 AMQ74:AMQ77 AWM74:AWM77 BGI74:BGI77 BQE74:BQE77 CAA74:CAA77 CJW74:CJW77 CTS74:CTS77 DDO74:DDO77 DNK74:DNK77 DXG74:DXG77 EHC74:EHC77 EQY74:EQY77 FAU74:FAU77 FKQ74:FKQ77 FUM74:FUM77 GEI74:GEI77 GOE74:GOE77 GYA74:GYA77 HHW74:HHW77 HRS74:HRS77 IBO74:IBO77 ILK74:ILK77 IVG74:IVG77 JFC74:JFC77 JOY74:JOY77 JYU74:JYU77 KIQ74:KIQ77 KSM74:KSM77 LCI74:LCI77 LME74:LME77 LWA74:LWA77 MFW74:MFW77 MPS74:MPS77 MZO74:MZO77 NJK74:NJK77 NTG74:NTG77 ODC74:ODC77 OMY74:OMY77 OWU74:OWU77 PGQ74:PGQ77 PQM74:PQM77 QAI74:QAI77 QKE74:QKE77 QUA74:QUA77 RDW74:RDW77 RNS74:RNS77 RXO74:RXO77 SHK74:SHK77 SRG74:SRG77 TBC74:TBC77 TKY74:TKY77 TUU74:TUU77 UEQ74:UEQ77 UOM74:UOM77 UYI74:UYI77 VIE74:VIE77 VSA74:VSA77 WBW74:WBW77 WLS74:WLS77 WVO74:WVO77 G65612:G65615 JC65612:JC65615 SY65612:SY65615 ACU65612:ACU65615 AMQ65612:AMQ65615 AWM65612:AWM65615 BGI65612:BGI65615 BQE65612:BQE65615 CAA65612:CAA65615 CJW65612:CJW65615 CTS65612:CTS65615 DDO65612:DDO65615 DNK65612:DNK65615 DXG65612:DXG65615 EHC65612:EHC65615 EQY65612:EQY65615 FAU65612:FAU65615 FKQ65612:FKQ65615 FUM65612:FUM65615 GEI65612:GEI65615 GOE65612:GOE65615 GYA65612:GYA65615 HHW65612:HHW65615 HRS65612:HRS65615 IBO65612:IBO65615 ILK65612:ILK65615 IVG65612:IVG65615 JFC65612:JFC65615 JOY65612:JOY65615 JYU65612:JYU65615 KIQ65612:KIQ65615 KSM65612:KSM65615 LCI65612:LCI65615 LME65612:LME65615 LWA65612:LWA65615 MFW65612:MFW65615 MPS65612:MPS65615 MZO65612:MZO65615 NJK65612:NJK65615 NTG65612:NTG65615 ODC65612:ODC65615 OMY65612:OMY65615 OWU65612:OWU65615 PGQ65612:PGQ65615 PQM65612:PQM65615 QAI65612:QAI65615 QKE65612:QKE65615 QUA65612:QUA65615 RDW65612:RDW65615 RNS65612:RNS65615 RXO65612:RXO65615 SHK65612:SHK65615 SRG65612:SRG65615 TBC65612:TBC65615 TKY65612:TKY65615 TUU65612:TUU65615 UEQ65612:UEQ65615 UOM65612:UOM65615 UYI65612:UYI65615 VIE65612:VIE65615 VSA65612:VSA65615 WBW65612:WBW65615 WLS65612:WLS65615 WVO65612:WVO65615 G131148:G131151 JC131148:JC131151 SY131148:SY131151 ACU131148:ACU131151 AMQ131148:AMQ131151 AWM131148:AWM131151 BGI131148:BGI131151 BQE131148:BQE131151 CAA131148:CAA131151 CJW131148:CJW131151 CTS131148:CTS131151 DDO131148:DDO131151 DNK131148:DNK131151 DXG131148:DXG131151 EHC131148:EHC131151 EQY131148:EQY131151 FAU131148:FAU131151 FKQ131148:FKQ131151 FUM131148:FUM131151 GEI131148:GEI131151 GOE131148:GOE131151 GYA131148:GYA131151 HHW131148:HHW131151 HRS131148:HRS131151 IBO131148:IBO131151 ILK131148:ILK131151 IVG131148:IVG131151 JFC131148:JFC131151 JOY131148:JOY131151 JYU131148:JYU131151 KIQ131148:KIQ131151 KSM131148:KSM131151 LCI131148:LCI131151 LME131148:LME131151 LWA131148:LWA131151 MFW131148:MFW131151 MPS131148:MPS131151 MZO131148:MZO131151 NJK131148:NJK131151 NTG131148:NTG131151 ODC131148:ODC131151 OMY131148:OMY131151 OWU131148:OWU131151 PGQ131148:PGQ131151 PQM131148:PQM131151 QAI131148:QAI131151 QKE131148:QKE131151 QUA131148:QUA131151 RDW131148:RDW131151 RNS131148:RNS131151 RXO131148:RXO131151 SHK131148:SHK131151 SRG131148:SRG131151 TBC131148:TBC131151 TKY131148:TKY131151 TUU131148:TUU131151 UEQ131148:UEQ131151 UOM131148:UOM131151 UYI131148:UYI131151 VIE131148:VIE131151 VSA131148:VSA131151 WBW131148:WBW131151 WLS131148:WLS131151 WVO131148:WVO131151 G196684:G196687 JC196684:JC196687 SY196684:SY196687 ACU196684:ACU196687 AMQ196684:AMQ196687 AWM196684:AWM196687 BGI196684:BGI196687 BQE196684:BQE196687 CAA196684:CAA196687 CJW196684:CJW196687 CTS196684:CTS196687 DDO196684:DDO196687 DNK196684:DNK196687 DXG196684:DXG196687 EHC196684:EHC196687 EQY196684:EQY196687 FAU196684:FAU196687 FKQ196684:FKQ196687 FUM196684:FUM196687 GEI196684:GEI196687 GOE196684:GOE196687 GYA196684:GYA196687 HHW196684:HHW196687 HRS196684:HRS196687 IBO196684:IBO196687 ILK196684:ILK196687 IVG196684:IVG196687 JFC196684:JFC196687 JOY196684:JOY196687 JYU196684:JYU196687 KIQ196684:KIQ196687 KSM196684:KSM196687 LCI196684:LCI196687 LME196684:LME196687 LWA196684:LWA196687 MFW196684:MFW196687 MPS196684:MPS196687 MZO196684:MZO196687 NJK196684:NJK196687 NTG196684:NTG196687 ODC196684:ODC196687 OMY196684:OMY196687 OWU196684:OWU196687 PGQ196684:PGQ196687 PQM196684:PQM196687 QAI196684:QAI196687 QKE196684:QKE196687 QUA196684:QUA196687 RDW196684:RDW196687 RNS196684:RNS196687 RXO196684:RXO196687 SHK196684:SHK196687 SRG196684:SRG196687 TBC196684:TBC196687 TKY196684:TKY196687 TUU196684:TUU196687 UEQ196684:UEQ196687 UOM196684:UOM196687 UYI196684:UYI196687 VIE196684:VIE196687 VSA196684:VSA196687 WBW196684:WBW196687 WLS196684:WLS196687 WVO196684:WVO196687 G262220:G262223 JC262220:JC262223 SY262220:SY262223 ACU262220:ACU262223 AMQ262220:AMQ262223 AWM262220:AWM262223 BGI262220:BGI262223 BQE262220:BQE262223 CAA262220:CAA262223 CJW262220:CJW262223 CTS262220:CTS262223 DDO262220:DDO262223 DNK262220:DNK262223 DXG262220:DXG262223 EHC262220:EHC262223 EQY262220:EQY262223 FAU262220:FAU262223 FKQ262220:FKQ262223 FUM262220:FUM262223 GEI262220:GEI262223 GOE262220:GOE262223 GYA262220:GYA262223 HHW262220:HHW262223 HRS262220:HRS262223 IBO262220:IBO262223 ILK262220:ILK262223 IVG262220:IVG262223 JFC262220:JFC262223 JOY262220:JOY262223 JYU262220:JYU262223 KIQ262220:KIQ262223 KSM262220:KSM262223 LCI262220:LCI262223 LME262220:LME262223 LWA262220:LWA262223 MFW262220:MFW262223 MPS262220:MPS262223 MZO262220:MZO262223 NJK262220:NJK262223 NTG262220:NTG262223 ODC262220:ODC262223 OMY262220:OMY262223 OWU262220:OWU262223 PGQ262220:PGQ262223 PQM262220:PQM262223 QAI262220:QAI262223 QKE262220:QKE262223 QUA262220:QUA262223 RDW262220:RDW262223 RNS262220:RNS262223 RXO262220:RXO262223 SHK262220:SHK262223 SRG262220:SRG262223 TBC262220:TBC262223 TKY262220:TKY262223 TUU262220:TUU262223 UEQ262220:UEQ262223 UOM262220:UOM262223 UYI262220:UYI262223 VIE262220:VIE262223 VSA262220:VSA262223 WBW262220:WBW262223 WLS262220:WLS262223 WVO262220:WVO262223 G327756:G327759 JC327756:JC327759 SY327756:SY327759 ACU327756:ACU327759 AMQ327756:AMQ327759 AWM327756:AWM327759 BGI327756:BGI327759 BQE327756:BQE327759 CAA327756:CAA327759 CJW327756:CJW327759 CTS327756:CTS327759 DDO327756:DDO327759 DNK327756:DNK327759 DXG327756:DXG327759 EHC327756:EHC327759 EQY327756:EQY327759 FAU327756:FAU327759 FKQ327756:FKQ327759 FUM327756:FUM327759 GEI327756:GEI327759 GOE327756:GOE327759 GYA327756:GYA327759 HHW327756:HHW327759 HRS327756:HRS327759 IBO327756:IBO327759 ILK327756:ILK327759 IVG327756:IVG327759 JFC327756:JFC327759 JOY327756:JOY327759 JYU327756:JYU327759 KIQ327756:KIQ327759 KSM327756:KSM327759 LCI327756:LCI327759 LME327756:LME327759 LWA327756:LWA327759 MFW327756:MFW327759 MPS327756:MPS327759 MZO327756:MZO327759 NJK327756:NJK327759 NTG327756:NTG327759 ODC327756:ODC327759 OMY327756:OMY327759 OWU327756:OWU327759 PGQ327756:PGQ327759 PQM327756:PQM327759 QAI327756:QAI327759 QKE327756:QKE327759 QUA327756:QUA327759 RDW327756:RDW327759 RNS327756:RNS327759 RXO327756:RXO327759 SHK327756:SHK327759 SRG327756:SRG327759 TBC327756:TBC327759 TKY327756:TKY327759 TUU327756:TUU327759 UEQ327756:UEQ327759 UOM327756:UOM327759 UYI327756:UYI327759 VIE327756:VIE327759 VSA327756:VSA327759 WBW327756:WBW327759 WLS327756:WLS327759 WVO327756:WVO327759 G393292:G393295 JC393292:JC393295 SY393292:SY393295 ACU393292:ACU393295 AMQ393292:AMQ393295 AWM393292:AWM393295 BGI393292:BGI393295 BQE393292:BQE393295 CAA393292:CAA393295 CJW393292:CJW393295 CTS393292:CTS393295 DDO393292:DDO393295 DNK393292:DNK393295 DXG393292:DXG393295 EHC393292:EHC393295 EQY393292:EQY393295 FAU393292:FAU393295 FKQ393292:FKQ393295 FUM393292:FUM393295 GEI393292:GEI393295 GOE393292:GOE393295 GYA393292:GYA393295 HHW393292:HHW393295 HRS393292:HRS393295 IBO393292:IBO393295 ILK393292:ILK393295 IVG393292:IVG393295 JFC393292:JFC393295 JOY393292:JOY393295 JYU393292:JYU393295 KIQ393292:KIQ393295 KSM393292:KSM393295 LCI393292:LCI393295 LME393292:LME393295 LWA393292:LWA393295 MFW393292:MFW393295 MPS393292:MPS393295 MZO393292:MZO393295 NJK393292:NJK393295 NTG393292:NTG393295 ODC393292:ODC393295 OMY393292:OMY393295 OWU393292:OWU393295 PGQ393292:PGQ393295 PQM393292:PQM393295 QAI393292:QAI393295 QKE393292:QKE393295 QUA393292:QUA393295 RDW393292:RDW393295 RNS393292:RNS393295 RXO393292:RXO393295 SHK393292:SHK393295 SRG393292:SRG393295 TBC393292:TBC393295 TKY393292:TKY393295 TUU393292:TUU393295 UEQ393292:UEQ393295 UOM393292:UOM393295 UYI393292:UYI393295 VIE393292:VIE393295 VSA393292:VSA393295 WBW393292:WBW393295 WLS393292:WLS393295 WVO393292:WVO393295 G458828:G458831 JC458828:JC458831 SY458828:SY458831 ACU458828:ACU458831 AMQ458828:AMQ458831 AWM458828:AWM458831 BGI458828:BGI458831 BQE458828:BQE458831 CAA458828:CAA458831 CJW458828:CJW458831 CTS458828:CTS458831 DDO458828:DDO458831 DNK458828:DNK458831 DXG458828:DXG458831 EHC458828:EHC458831 EQY458828:EQY458831 FAU458828:FAU458831 FKQ458828:FKQ458831 FUM458828:FUM458831 GEI458828:GEI458831 GOE458828:GOE458831 GYA458828:GYA458831 HHW458828:HHW458831 HRS458828:HRS458831 IBO458828:IBO458831 ILK458828:ILK458831 IVG458828:IVG458831 JFC458828:JFC458831 JOY458828:JOY458831 JYU458828:JYU458831 KIQ458828:KIQ458831 KSM458828:KSM458831 LCI458828:LCI458831 LME458828:LME458831 LWA458828:LWA458831 MFW458828:MFW458831 MPS458828:MPS458831 MZO458828:MZO458831 NJK458828:NJK458831 NTG458828:NTG458831 ODC458828:ODC458831 OMY458828:OMY458831 OWU458828:OWU458831 PGQ458828:PGQ458831 PQM458828:PQM458831 QAI458828:QAI458831 QKE458828:QKE458831 QUA458828:QUA458831 RDW458828:RDW458831 RNS458828:RNS458831 RXO458828:RXO458831 SHK458828:SHK458831 SRG458828:SRG458831 TBC458828:TBC458831 TKY458828:TKY458831 TUU458828:TUU458831 UEQ458828:UEQ458831 UOM458828:UOM458831 UYI458828:UYI458831 VIE458828:VIE458831 VSA458828:VSA458831 WBW458828:WBW458831 WLS458828:WLS458831 WVO458828:WVO458831 G524364:G524367 JC524364:JC524367 SY524364:SY524367 ACU524364:ACU524367 AMQ524364:AMQ524367 AWM524364:AWM524367 BGI524364:BGI524367 BQE524364:BQE524367 CAA524364:CAA524367 CJW524364:CJW524367 CTS524364:CTS524367 DDO524364:DDO524367 DNK524364:DNK524367 DXG524364:DXG524367 EHC524364:EHC524367 EQY524364:EQY524367 FAU524364:FAU524367 FKQ524364:FKQ524367 FUM524364:FUM524367 GEI524364:GEI524367 GOE524364:GOE524367 GYA524364:GYA524367 HHW524364:HHW524367 HRS524364:HRS524367 IBO524364:IBO524367 ILK524364:ILK524367 IVG524364:IVG524367 JFC524364:JFC524367 JOY524364:JOY524367 JYU524364:JYU524367 KIQ524364:KIQ524367 KSM524364:KSM524367 LCI524364:LCI524367 LME524364:LME524367 LWA524364:LWA524367 MFW524364:MFW524367 MPS524364:MPS524367 MZO524364:MZO524367 NJK524364:NJK524367 NTG524364:NTG524367 ODC524364:ODC524367 OMY524364:OMY524367 OWU524364:OWU524367 PGQ524364:PGQ524367 PQM524364:PQM524367 QAI524364:QAI524367 QKE524364:QKE524367 QUA524364:QUA524367 RDW524364:RDW524367 RNS524364:RNS524367 RXO524364:RXO524367 SHK524364:SHK524367 SRG524364:SRG524367 TBC524364:TBC524367 TKY524364:TKY524367 TUU524364:TUU524367 UEQ524364:UEQ524367 UOM524364:UOM524367 UYI524364:UYI524367 VIE524364:VIE524367 VSA524364:VSA524367 WBW524364:WBW524367 WLS524364:WLS524367 WVO524364:WVO524367 G589900:G589903 JC589900:JC589903 SY589900:SY589903 ACU589900:ACU589903 AMQ589900:AMQ589903 AWM589900:AWM589903 BGI589900:BGI589903 BQE589900:BQE589903 CAA589900:CAA589903 CJW589900:CJW589903 CTS589900:CTS589903 DDO589900:DDO589903 DNK589900:DNK589903 DXG589900:DXG589903 EHC589900:EHC589903 EQY589900:EQY589903 FAU589900:FAU589903 FKQ589900:FKQ589903 FUM589900:FUM589903 GEI589900:GEI589903 GOE589900:GOE589903 GYA589900:GYA589903 HHW589900:HHW589903 HRS589900:HRS589903 IBO589900:IBO589903 ILK589900:ILK589903 IVG589900:IVG589903 JFC589900:JFC589903 JOY589900:JOY589903 JYU589900:JYU589903 KIQ589900:KIQ589903 KSM589900:KSM589903 LCI589900:LCI589903 LME589900:LME589903 LWA589900:LWA589903 MFW589900:MFW589903 MPS589900:MPS589903 MZO589900:MZO589903 NJK589900:NJK589903 NTG589900:NTG589903 ODC589900:ODC589903 OMY589900:OMY589903 OWU589900:OWU589903 PGQ589900:PGQ589903 PQM589900:PQM589903 QAI589900:QAI589903 QKE589900:QKE589903 QUA589900:QUA589903 RDW589900:RDW589903 RNS589900:RNS589903 RXO589900:RXO589903 SHK589900:SHK589903 SRG589900:SRG589903 TBC589900:TBC589903 TKY589900:TKY589903 TUU589900:TUU589903 UEQ589900:UEQ589903 UOM589900:UOM589903 UYI589900:UYI589903 VIE589900:VIE589903 VSA589900:VSA589903 WBW589900:WBW589903 WLS589900:WLS589903 WVO589900:WVO589903 G655436:G655439 JC655436:JC655439 SY655436:SY655439 ACU655436:ACU655439 AMQ655436:AMQ655439 AWM655436:AWM655439 BGI655436:BGI655439 BQE655436:BQE655439 CAA655436:CAA655439 CJW655436:CJW655439 CTS655436:CTS655439 DDO655436:DDO655439 DNK655436:DNK655439 DXG655436:DXG655439 EHC655436:EHC655439 EQY655436:EQY655439 FAU655436:FAU655439 FKQ655436:FKQ655439 FUM655436:FUM655439 GEI655436:GEI655439 GOE655436:GOE655439 GYA655436:GYA655439 HHW655436:HHW655439 HRS655436:HRS655439 IBO655436:IBO655439 ILK655436:ILK655439 IVG655436:IVG655439 JFC655436:JFC655439 JOY655436:JOY655439 JYU655436:JYU655439 KIQ655436:KIQ655439 KSM655436:KSM655439 LCI655436:LCI655439 LME655436:LME655439 LWA655436:LWA655439 MFW655436:MFW655439 MPS655436:MPS655439 MZO655436:MZO655439 NJK655436:NJK655439 NTG655436:NTG655439 ODC655436:ODC655439 OMY655436:OMY655439 OWU655436:OWU655439 PGQ655436:PGQ655439 PQM655436:PQM655439 QAI655436:QAI655439 QKE655436:QKE655439 QUA655436:QUA655439 RDW655436:RDW655439 RNS655436:RNS655439 RXO655436:RXO655439 SHK655436:SHK655439 SRG655436:SRG655439 TBC655436:TBC655439 TKY655436:TKY655439 TUU655436:TUU655439 UEQ655436:UEQ655439 UOM655436:UOM655439 UYI655436:UYI655439 VIE655436:VIE655439 VSA655436:VSA655439 WBW655436:WBW655439 WLS655436:WLS655439 WVO655436:WVO655439 G720972:G720975 JC720972:JC720975 SY720972:SY720975 ACU720972:ACU720975 AMQ720972:AMQ720975 AWM720972:AWM720975 BGI720972:BGI720975 BQE720972:BQE720975 CAA720972:CAA720975 CJW720972:CJW720975 CTS720972:CTS720975 DDO720972:DDO720975 DNK720972:DNK720975 DXG720972:DXG720975 EHC720972:EHC720975 EQY720972:EQY720975 FAU720972:FAU720975 FKQ720972:FKQ720975 FUM720972:FUM720975 GEI720972:GEI720975 GOE720972:GOE720975 GYA720972:GYA720975 HHW720972:HHW720975 HRS720972:HRS720975 IBO720972:IBO720975 ILK720972:ILK720975 IVG720972:IVG720975 JFC720972:JFC720975 JOY720972:JOY720975 JYU720972:JYU720975 KIQ720972:KIQ720975 KSM720972:KSM720975 LCI720972:LCI720975 LME720972:LME720975 LWA720972:LWA720975 MFW720972:MFW720975 MPS720972:MPS720975 MZO720972:MZO720975 NJK720972:NJK720975 NTG720972:NTG720975 ODC720972:ODC720975 OMY720972:OMY720975 OWU720972:OWU720975 PGQ720972:PGQ720975 PQM720972:PQM720975 QAI720972:QAI720975 QKE720972:QKE720975 QUA720972:QUA720975 RDW720972:RDW720975 RNS720972:RNS720975 RXO720972:RXO720975 SHK720972:SHK720975 SRG720972:SRG720975 TBC720972:TBC720975 TKY720972:TKY720975 TUU720972:TUU720975 UEQ720972:UEQ720975 UOM720972:UOM720975 UYI720972:UYI720975 VIE720972:VIE720975 VSA720972:VSA720975 WBW720972:WBW720975 WLS720972:WLS720975 WVO720972:WVO720975 G786508:G786511 JC786508:JC786511 SY786508:SY786511 ACU786508:ACU786511 AMQ786508:AMQ786511 AWM786508:AWM786511 BGI786508:BGI786511 BQE786508:BQE786511 CAA786508:CAA786511 CJW786508:CJW786511 CTS786508:CTS786511 DDO786508:DDO786511 DNK786508:DNK786511 DXG786508:DXG786511 EHC786508:EHC786511 EQY786508:EQY786511 FAU786508:FAU786511 FKQ786508:FKQ786511 FUM786508:FUM786511 GEI786508:GEI786511 GOE786508:GOE786511 GYA786508:GYA786511 HHW786508:HHW786511 HRS786508:HRS786511 IBO786508:IBO786511 ILK786508:ILK786511 IVG786508:IVG786511 JFC786508:JFC786511 JOY786508:JOY786511 JYU786508:JYU786511 KIQ786508:KIQ786511 KSM786508:KSM786511 LCI786508:LCI786511 LME786508:LME786511 LWA786508:LWA786511 MFW786508:MFW786511 MPS786508:MPS786511 MZO786508:MZO786511 NJK786508:NJK786511 NTG786508:NTG786511 ODC786508:ODC786511 OMY786508:OMY786511 OWU786508:OWU786511 PGQ786508:PGQ786511 PQM786508:PQM786511 QAI786508:QAI786511 QKE786508:QKE786511 QUA786508:QUA786511 RDW786508:RDW786511 RNS786508:RNS786511 RXO786508:RXO786511 SHK786508:SHK786511 SRG786508:SRG786511 TBC786508:TBC786511 TKY786508:TKY786511 TUU786508:TUU786511 UEQ786508:UEQ786511 UOM786508:UOM786511 UYI786508:UYI786511 VIE786508:VIE786511 VSA786508:VSA786511 WBW786508:WBW786511 WLS786508:WLS786511 WVO786508:WVO786511 G852044:G852047 JC852044:JC852047 SY852044:SY852047 ACU852044:ACU852047 AMQ852044:AMQ852047 AWM852044:AWM852047 BGI852044:BGI852047 BQE852044:BQE852047 CAA852044:CAA852047 CJW852044:CJW852047 CTS852044:CTS852047 DDO852044:DDO852047 DNK852044:DNK852047 DXG852044:DXG852047 EHC852044:EHC852047 EQY852044:EQY852047 FAU852044:FAU852047 FKQ852044:FKQ852047 FUM852044:FUM852047 GEI852044:GEI852047 GOE852044:GOE852047 GYA852044:GYA852047 HHW852044:HHW852047 HRS852044:HRS852047 IBO852044:IBO852047 ILK852044:ILK852047 IVG852044:IVG852047 JFC852044:JFC852047 JOY852044:JOY852047 JYU852044:JYU852047 KIQ852044:KIQ852047 KSM852044:KSM852047 LCI852044:LCI852047 LME852044:LME852047 LWA852044:LWA852047 MFW852044:MFW852047 MPS852044:MPS852047 MZO852044:MZO852047 NJK852044:NJK852047 NTG852044:NTG852047 ODC852044:ODC852047 OMY852044:OMY852047 OWU852044:OWU852047 PGQ852044:PGQ852047 PQM852044:PQM852047 QAI852044:QAI852047 QKE852044:QKE852047 QUA852044:QUA852047 RDW852044:RDW852047 RNS852044:RNS852047 RXO852044:RXO852047 SHK852044:SHK852047 SRG852044:SRG852047 TBC852044:TBC852047 TKY852044:TKY852047 TUU852044:TUU852047 UEQ852044:UEQ852047 UOM852044:UOM852047 UYI852044:UYI852047 VIE852044:VIE852047 VSA852044:VSA852047 WBW852044:WBW852047 WLS852044:WLS852047 WVO852044:WVO852047 G917580:G917583 JC917580:JC917583 SY917580:SY917583 ACU917580:ACU917583 AMQ917580:AMQ917583 AWM917580:AWM917583 BGI917580:BGI917583 BQE917580:BQE917583 CAA917580:CAA917583 CJW917580:CJW917583 CTS917580:CTS917583 DDO917580:DDO917583 DNK917580:DNK917583 DXG917580:DXG917583 EHC917580:EHC917583 EQY917580:EQY917583 FAU917580:FAU917583 FKQ917580:FKQ917583 FUM917580:FUM917583 GEI917580:GEI917583 GOE917580:GOE917583 GYA917580:GYA917583 HHW917580:HHW917583 HRS917580:HRS917583 IBO917580:IBO917583 ILK917580:ILK917583 IVG917580:IVG917583 JFC917580:JFC917583 JOY917580:JOY917583 JYU917580:JYU917583 KIQ917580:KIQ917583 KSM917580:KSM917583 LCI917580:LCI917583 LME917580:LME917583 LWA917580:LWA917583 MFW917580:MFW917583 MPS917580:MPS917583 MZO917580:MZO917583 NJK917580:NJK917583 NTG917580:NTG917583 ODC917580:ODC917583 OMY917580:OMY917583 OWU917580:OWU917583 PGQ917580:PGQ917583 PQM917580:PQM917583 QAI917580:QAI917583 QKE917580:QKE917583 QUA917580:QUA917583 RDW917580:RDW917583 RNS917580:RNS917583 RXO917580:RXO917583 SHK917580:SHK917583 SRG917580:SRG917583 TBC917580:TBC917583 TKY917580:TKY917583 TUU917580:TUU917583 UEQ917580:UEQ917583 UOM917580:UOM917583 UYI917580:UYI917583 VIE917580:VIE917583 VSA917580:VSA917583 WBW917580:WBW917583 WLS917580:WLS917583 WVO917580:WVO917583 G983116:G983119 JC983116:JC983119 SY983116:SY983119 ACU983116:ACU983119 AMQ983116:AMQ983119 AWM983116:AWM983119 BGI983116:BGI983119 BQE983116:BQE983119 CAA983116:CAA983119 CJW983116:CJW983119 CTS983116:CTS983119 DDO983116:DDO983119 DNK983116:DNK983119 DXG983116:DXG983119 EHC983116:EHC983119 EQY983116:EQY983119 FAU983116:FAU983119 FKQ983116:FKQ983119 FUM983116:FUM983119 GEI983116:GEI983119 GOE983116:GOE983119 GYA983116:GYA983119 HHW983116:HHW983119 HRS983116:HRS983119 IBO983116:IBO983119 ILK983116:ILK983119 IVG983116:IVG983119 JFC983116:JFC983119 JOY983116:JOY983119 JYU983116:JYU983119 KIQ983116:KIQ983119 KSM983116:KSM983119 LCI983116:LCI983119 LME983116:LME983119 LWA983116:LWA983119 MFW983116:MFW983119 MPS983116:MPS983119 MZO983116:MZO983119 NJK983116:NJK983119 NTG983116:NTG983119 ODC983116:ODC983119 OMY983116:OMY983119 OWU983116:OWU983119 PGQ983116:PGQ983119 PQM983116:PQM983119 QAI983116:QAI983119 QKE983116:QKE983119 QUA983116:QUA983119 RDW983116:RDW983119 RNS983116:RNS983119 RXO983116:RXO983119 SHK983116:SHK983119 SRG983116:SRG983119 TBC983116:TBC983119 TKY983116:TKY983119 TUU983116:TUU983119 UEQ983116:UEQ983119 UOM983116:UOM983119 UYI983116:UYI983119 VIE983116:VIE983119 VSA983116:VSA983119 WBW983116:WBW983119 WLS983116:WLS983119 WVO983116:WVO983119 G74:G77 JC80:JC88 SY80:SY88 ACU80:ACU88 AMQ80:AMQ88 AWM80:AWM88 BGI80:BGI88 BQE80:BQE88 CAA80:CAA88 CJW80:CJW88 CTS80:CTS88 DDO80:DDO88 DNK80:DNK88 DXG80:DXG88 EHC80:EHC88 EQY80:EQY88 FAU80:FAU88 FKQ80:FKQ88 FUM80:FUM88 GEI80:GEI88 GOE80:GOE88 GYA80:GYA88 HHW80:HHW88 HRS80:HRS88 IBO80:IBO88 ILK80:ILK88 IVG80:IVG88 JFC80:JFC88 JOY80:JOY88 JYU80:JYU88 KIQ80:KIQ88 KSM80:KSM88 LCI80:LCI88 LME80:LME88 LWA80:LWA88 MFW80:MFW88 MPS80:MPS88 MZO80:MZO88 NJK80:NJK88 NTG80:NTG88 ODC80:ODC88 OMY80:OMY88 OWU80:OWU88 PGQ80:PGQ88 PQM80:PQM88 QAI80:QAI88 QKE80:QKE88 QUA80:QUA88 RDW80:RDW88 RNS80:RNS88 RXO80:RXO88 SHK80:SHK88 SRG80:SRG88 TBC80:TBC88 TKY80:TKY88 TUU80:TUU88 UEQ80:UEQ88 UOM80:UOM88 UYI80:UYI88 VIE80:VIE88 VSA80:VSA88 WBW80:WBW88 WLS80:WLS88 WVO80:WVO88 G65618:G65625 JC65618:JC65625 SY65618:SY65625 ACU65618:ACU65625 AMQ65618:AMQ65625 AWM65618:AWM65625 BGI65618:BGI65625 BQE65618:BQE65625 CAA65618:CAA65625 CJW65618:CJW65625 CTS65618:CTS65625 DDO65618:DDO65625 DNK65618:DNK65625 DXG65618:DXG65625 EHC65618:EHC65625 EQY65618:EQY65625 FAU65618:FAU65625 FKQ65618:FKQ65625 FUM65618:FUM65625 GEI65618:GEI65625 GOE65618:GOE65625 GYA65618:GYA65625 HHW65618:HHW65625 HRS65618:HRS65625 IBO65618:IBO65625 ILK65618:ILK65625 IVG65618:IVG65625 JFC65618:JFC65625 JOY65618:JOY65625 JYU65618:JYU65625 KIQ65618:KIQ65625 KSM65618:KSM65625 LCI65618:LCI65625 LME65618:LME65625 LWA65618:LWA65625 MFW65618:MFW65625 MPS65618:MPS65625 MZO65618:MZO65625 NJK65618:NJK65625 NTG65618:NTG65625 ODC65618:ODC65625 OMY65618:OMY65625 OWU65618:OWU65625 PGQ65618:PGQ65625 PQM65618:PQM65625 QAI65618:QAI65625 QKE65618:QKE65625 QUA65618:QUA65625 RDW65618:RDW65625 RNS65618:RNS65625 RXO65618:RXO65625 SHK65618:SHK65625 SRG65618:SRG65625 TBC65618:TBC65625 TKY65618:TKY65625 TUU65618:TUU65625 UEQ65618:UEQ65625 UOM65618:UOM65625 UYI65618:UYI65625 VIE65618:VIE65625 VSA65618:VSA65625 WBW65618:WBW65625 WLS65618:WLS65625 WVO65618:WVO65625 G131154:G131161 JC131154:JC131161 SY131154:SY131161 ACU131154:ACU131161 AMQ131154:AMQ131161 AWM131154:AWM131161 BGI131154:BGI131161 BQE131154:BQE131161 CAA131154:CAA131161 CJW131154:CJW131161 CTS131154:CTS131161 DDO131154:DDO131161 DNK131154:DNK131161 DXG131154:DXG131161 EHC131154:EHC131161 EQY131154:EQY131161 FAU131154:FAU131161 FKQ131154:FKQ131161 FUM131154:FUM131161 GEI131154:GEI131161 GOE131154:GOE131161 GYA131154:GYA131161 HHW131154:HHW131161 HRS131154:HRS131161 IBO131154:IBO131161 ILK131154:ILK131161 IVG131154:IVG131161 JFC131154:JFC131161 JOY131154:JOY131161 JYU131154:JYU131161 KIQ131154:KIQ131161 KSM131154:KSM131161 LCI131154:LCI131161 LME131154:LME131161 LWA131154:LWA131161 MFW131154:MFW131161 MPS131154:MPS131161 MZO131154:MZO131161 NJK131154:NJK131161 NTG131154:NTG131161 ODC131154:ODC131161 OMY131154:OMY131161 OWU131154:OWU131161 PGQ131154:PGQ131161 PQM131154:PQM131161 QAI131154:QAI131161 QKE131154:QKE131161 QUA131154:QUA131161 RDW131154:RDW131161 RNS131154:RNS131161 RXO131154:RXO131161 SHK131154:SHK131161 SRG131154:SRG131161 TBC131154:TBC131161 TKY131154:TKY131161 TUU131154:TUU131161 UEQ131154:UEQ131161 UOM131154:UOM131161 UYI131154:UYI131161 VIE131154:VIE131161 VSA131154:VSA131161 WBW131154:WBW131161 WLS131154:WLS131161 WVO131154:WVO131161 G196690:G196697 JC196690:JC196697 SY196690:SY196697 ACU196690:ACU196697 AMQ196690:AMQ196697 AWM196690:AWM196697 BGI196690:BGI196697 BQE196690:BQE196697 CAA196690:CAA196697 CJW196690:CJW196697 CTS196690:CTS196697 DDO196690:DDO196697 DNK196690:DNK196697 DXG196690:DXG196697 EHC196690:EHC196697 EQY196690:EQY196697 FAU196690:FAU196697 FKQ196690:FKQ196697 FUM196690:FUM196697 GEI196690:GEI196697 GOE196690:GOE196697 GYA196690:GYA196697 HHW196690:HHW196697 HRS196690:HRS196697 IBO196690:IBO196697 ILK196690:ILK196697 IVG196690:IVG196697 JFC196690:JFC196697 JOY196690:JOY196697 JYU196690:JYU196697 KIQ196690:KIQ196697 KSM196690:KSM196697 LCI196690:LCI196697 LME196690:LME196697 LWA196690:LWA196697 MFW196690:MFW196697 MPS196690:MPS196697 MZO196690:MZO196697 NJK196690:NJK196697 NTG196690:NTG196697 ODC196690:ODC196697 OMY196690:OMY196697 OWU196690:OWU196697 PGQ196690:PGQ196697 PQM196690:PQM196697 QAI196690:QAI196697 QKE196690:QKE196697 QUA196690:QUA196697 RDW196690:RDW196697 RNS196690:RNS196697 RXO196690:RXO196697 SHK196690:SHK196697 SRG196690:SRG196697 TBC196690:TBC196697 TKY196690:TKY196697 TUU196690:TUU196697 UEQ196690:UEQ196697 UOM196690:UOM196697 UYI196690:UYI196697 VIE196690:VIE196697 VSA196690:VSA196697 WBW196690:WBW196697 WLS196690:WLS196697 WVO196690:WVO196697 G262226:G262233 JC262226:JC262233 SY262226:SY262233 ACU262226:ACU262233 AMQ262226:AMQ262233 AWM262226:AWM262233 BGI262226:BGI262233 BQE262226:BQE262233 CAA262226:CAA262233 CJW262226:CJW262233 CTS262226:CTS262233 DDO262226:DDO262233 DNK262226:DNK262233 DXG262226:DXG262233 EHC262226:EHC262233 EQY262226:EQY262233 FAU262226:FAU262233 FKQ262226:FKQ262233 FUM262226:FUM262233 GEI262226:GEI262233 GOE262226:GOE262233 GYA262226:GYA262233 HHW262226:HHW262233 HRS262226:HRS262233 IBO262226:IBO262233 ILK262226:ILK262233 IVG262226:IVG262233 JFC262226:JFC262233 JOY262226:JOY262233 JYU262226:JYU262233 KIQ262226:KIQ262233 KSM262226:KSM262233 LCI262226:LCI262233 LME262226:LME262233 LWA262226:LWA262233 MFW262226:MFW262233 MPS262226:MPS262233 MZO262226:MZO262233 NJK262226:NJK262233 NTG262226:NTG262233 ODC262226:ODC262233 OMY262226:OMY262233 OWU262226:OWU262233 PGQ262226:PGQ262233 PQM262226:PQM262233 QAI262226:QAI262233 QKE262226:QKE262233 QUA262226:QUA262233 RDW262226:RDW262233 RNS262226:RNS262233 RXO262226:RXO262233 SHK262226:SHK262233 SRG262226:SRG262233 TBC262226:TBC262233 TKY262226:TKY262233 TUU262226:TUU262233 UEQ262226:UEQ262233 UOM262226:UOM262233 UYI262226:UYI262233 VIE262226:VIE262233 VSA262226:VSA262233 WBW262226:WBW262233 WLS262226:WLS262233 WVO262226:WVO262233 G327762:G327769 JC327762:JC327769 SY327762:SY327769 ACU327762:ACU327769 AMQ327762:AMQ327769 AWM327762:AWM327769 BGI327762:BGI327769 BQE327762:BQE327769 CAA327762:CAA327769 CJW327762:CJW327769 CTS327762:CTS327769 DDO327762:DDO327769 DNK327762:DNK327769 DXG327762:DXG327769 EHC327762:EHC327769 EQY327762:EQY327769 FAU327762:FAU327769 FKQ327762:FKQ327769 FUM327762:FUM327769 GEI327762:GEI327769 GOE327762:GOE327769 GYA327762:GYA327769 HHW327762:HHW327769 HRS327762:HRS327769 IBO327762:IBO327769 ILK327762:ILK327769 IVG327762:IVG327769 JFC327762:JFC327769 JOY327762:JOY327769 JYU327762:JYU327769 KIQ327762:KIQ327769 KSM327762:KSM327769 LCI327762:LCI327769 LME327762:LME327769 LWA327762:LWA327769 MFW327762:MFW327769 MPS327762:MPS327769 MZO327762:MZO327769 NJK327762:NJK327769 NTG327762:NTG327769 ODC327762:ODC327769 OMY327762:OMY327769 OWU327762:OWU327769 PGQ327762:PGQ327769 PQM327762:PQM327769 QAI327762:QAI327769 QKE327762:QKE327769 QUA327762:QUA327769 RDW327762:RDW327769 RNS327762:RNS327769 RXO327762:RXO327769 SHK327762:SHK327769 SRG327762:SRG327769 TBC327762:TBC327769 TKY327762:TKY327769 TUU327762:TUU327769 UEQ327762:UEQ327769 UOM327762:UOM327769 UYI327762:UYI327769 VIE327762:VIE327769 VSA327762:VSA327769 WBW327762:WBW327769 WLS327762:WLS327769 WVO327762:WVO327769 G393298:G393305 JC393298:JC393305 SY393298:SY393305 ACU393298:ACU393305 AMQ393298:AMQ393305 AWM393298:AWM393305 BGI393298:BGI393305 BQE393298:BQE393305 CAA393298:CAA393305 CJW393298:CJW393305 CTS393298:CTS393305 DDO393298:DDO393305 DNK393298:DNK393305 DXG393298:DXG393305 EHC393298:EHC393305 EQY393298:EQY393305 FAU393298:FAU393305 FKQ393298:FKQ393305 FUM393298:FUM393305 GEI393298:GEI393305 GOE393298:GOE393305 GYA393298:GYA393305 HHW393298:HHW393305 HRS393298:HRS393305 IBO393298:IBO393305 ILK393298:ILK393305 IVG393298:IVG393305 JFC393298:JFC393305 JOY393298:JOY393305 JYU393298:JYU393305 KIQ393298:KIQ393305 KSM393298:KSM393305 LCI393298:LCI393305 LME393298:LME393305 LWA393298:LWA393305 MFW393298:MFW393305 MPS393298:MPS393305 MZO393298:MZO393305 NJK393298:NJK393305 NTG393298:NTG393305 ODC393298:ODC393305 OMY393298:OMY393305 OWU393298:OWU393305 PGQ393298:PGQ393305 PQM393298:PQM393305 QAI393298:QAI393305 QKE393298:QKE393305 QUA393298:QUA393305 RDW393298:RDW393305 RNS393298:RNS393305 RXO393298:RXO393305 SHK393298:SHK393305 SRG393298:SRG393305 TBC393298:TBC393305 TKY393298:TKY393305 TUU393298:TUU393305 UEQ393298:UEQ393305 UOM393298:UOM393305 UYI393298:UYI393305 VIE393298:VIE393305 VSA393298:VSA393305 WBW393298:WBW393305 WLS393298:WLS393305 WVO393298:WVO393305 G458834:G458841 JC458834:JC458841 SY458834:SY458841 ACU458834:ACU458841 AMQ458834:AMQ458841 AWM458834:AWM458841 BGI458834:BGI458841 BQE458834:BQE458841 CAA458834:CAA458841 CJW458834:CJW458841 CTS458834:CTS458841 DDO458834:DDO458841 DNK458834:DNK458841 DXG458834:DXG458841 EHC458834:EHC458841 EQY458834:EQY458841 FAU458834:FAU458841 FKQ458834:FKQ458841 FUM458834:FUM458841 GEI458834:GEI458841 GOE458834:GOE458841 GYA458834:GYA458841 HHW458834:HHW458841 HRS458834:HRS458841 IBO458834:IBO458841 ILK458834:ILK458841 IVG458834:IVG458841 JFC458834:JFC458841 JOY458834:JOY458841 JYU458834:JYU458841 KIQ458834:KIQ458841 KSM458834:KSM458841 LCI458834:LCI458841 LME458834:LME458841 LWA458834:LWA458841 MFW458834:MFW458841 MPS458834:MPS458841 MZO458834:MZO458841 NJK458834:NJK458841 NTG458834:NTG458841 ODC458834:ODC458841 OMY458834:OMY458841 OWU458834:OWU458841 PGQ458834:PGQ458841 PQM458834:PQM458841 QAI458834:QAI458841 QKE458834:QKE458841 QUA458834:QUA458841 RDW458834:RDW458841 RNS458834:RNS458841 RXO458834:RXO458841 SHK458834:SHK458841 SRG458834:SRG458841 TBC458834:TBC458841 TKY458834:TKY458841 TUU458834:TUU458841 UEQ458834:UEQ458841 UOM458834:UOM458841 UYI458834:UYI458841 VIE458834:VIE458841 VSA458834:VSA458841 WBW458834:WBW458841 WLS458834:WLS458841 WVO458834:WVO458841 G524370:G524377 JC524370:JC524377 SY524370:SY524377 ACU524370:ACU524377 AMQ524370:AMQ524377 AWM524370:AWM524377 BGI524370:BGI524377 BQE524370:BQE524377 CAA524370:CAA524377 CJW524370:CJW524377 CTS524370:CTS524377 DDO524370:DDO524377 DNK524370:DNK524377 DXG524370:DXG524377 EHC524370:EHC524377 EQY524370:EQY524377 FAU524370:FAU524377 FKQ524370:FKQ524377 FUM524370:FUM524377 GEI524370:GEI524377 GOE524370:GOE524377 GYA524370:GYA524377 HHW524370:HHW524377 HRS524370:HRS524377 IBO524370:IBO524377 ILK524370:ILK524377 IVG524370:IVG524377 JFC524370:JFC524377 JOY524370:JOY524377 JYU524370:JYU524377 KIQ524370:KIQ524377 KSM524370:KSM524377 LCI524370:LCI524377 LME524370:LME524377 LWA524370:LWA524377 MFW524370:MFW524377 MPS524370:MPS524377 MZO524370:MZO524377 NJK524370:NJK524377 NTG524370:NTG524377 ODC524370:ODC524377 OMY524370:OMY524377 OWU524370:OWU524377 PGQ524370:PGQ524377 PQM524370:PQM524377 QAI524370:QAI524377 QKE524370:QKE524377 QUA524370:QUA524377 RDW524370:RDW524377 RNS524370:RNS524377 RXO524370:RXO524377 SHK524370:SHK524377 SRG524370:SRG524377 TBC524370:TBC524377 TKY524370:TKY524377 TUU524370:TUU524377 UEQ524370:UEQ524377 UOM524370:UOM524377 UYI524370:UYI524377 VIE524370:VIE524377 VSA524370:VSA524377 WBW524370:WBW524377 WLS524370:WLS524377 WVO524370:WVO524377 G589906:G589913 JC589906:JC589913 SY589906:SY589913 ACU589906:ACU589913 AMQ589906:AMQ589913 AWM589906:AWM589913 BGI589906:BGI589913 BQE589906:BQE589913 CAA589906:CAA589913 CJW589906:CJW589913 CTS589906:CTS589913 DDO589906:DDO589913 DNK589906:DNK589913 DXG589906:DXG589913 EHC589906:EHC589913 EQY589906:EQY589913 FAU589906:FAU589913 FKQ589906:FKQ589913 FUM589906:FUM589913 GEI589906:GEI589913 GOE589906:GOE589913 GYA589906:GYA589913 HHW589906:HHW589913 HRS589906:HRS589913 IBO589906:IBO589913 ILK589906:ILK589913 IVG589906:IVG589913 JFC589906:JFC589913 JOY589906:JOY589913 JYU589906:JYU589913 KIQ589906:KIQ589913 KSM589906:KSM589913 LCI589906:LCI589913 LME589906:LME589913 LWA589906:LWA589913 MFW589906:MFW589913 MPS589906:MPS589913 MZO589906:MZO589913 NJK589906:NJK589913 NTG589906:NTG589913 ODC589906:ODC589913 OMY589906:OMY589913 OWU589906:OWU589913 PGQ589906:PGQ589913 PQM589906:PQM589913 QAI589906:QAI589913 QKE589906:QKE589913 QUA589906:QUA589913 RDW589906:RDW589913 RNS589906:RNS589913 RXO589906:RXO589913 SHK589906:SHK589913 SRG589906:SRG589913 TBC589906:TBC589913 TKY589906:TKY589913 TUU589906:TUU589913 UEQ589906:UEQ589913 UOM589906:UOM589913 UYI589906:UYI589913 VIE589906:VIE589913 VSA589906:VSA589913 WBW589906:WBW589913 WLS589906:WLS589913 WVO589906:WVO589913 G655442:G655449 JC655442:JC655449 SY655442:SY655449 ACU655442:ACU655449 AMQ655442:AMQ655449 AWM655442:AWM655449 BGI655442:BGI655449 BQE655442:BQE655449 CAA655442:CAA655449 CJW655442:CJW655449 CTS655442:CTS655449 DDO655442:DDO655449 DNK655442:DNK655449 DXG655442:DXG655449 EHC655442:EHC655449 EQY655442:EQY655449 FAU655442:FAU655449 FKQ655442:FKQ655449 FUM655442:FUM655449 GEI655442:GEI655449 GOE655442:GOE655449 GYA655442:GYA655449 HHW655442:HHW655449 HRS655442:HRS655449 IBO655442:IBO655449 ILK655442:ILK655449 IVG655442:IVG655449 JFC655442:JFC655449 JOY655442:JOY655449 JYU655442:JYU655449 KIQ655442:KIQ655449 KSM655442:KSM655449 LCI655442:LCI655449 LME655442:LME655449 LWA655442:LWA655449 MFW655442:MFW655449 MPS655442:MPS655449 MZO655442:MZO655449 NJK655442:NJK655449 NTG655442:NTG655449 ODC655442:ODC655449 OMY655442:OMY655449 OWU655442:OWU655449 PGQ655442:PGQ655449 PQM655442:PQM655449 QAI655442:QAI655449 QKE655442:QKE655449 QUA655442:QUA655449 RDW655442:RDW655449 RNS655442:RNS655449 RXO655442:RXO655449 SHK655442:SHK655449 SRG655442:SRG655449 TBC655442:TBC655449 TKY655442:TKY655449 TUU655442:TUU655449 UEQ655442:UEQ655449 UOM655442:UOM655449 UYI655442:UYI655449 VIE655442:VIE655449 VSA655442:VSA655449 WBW655442:WBW655449 WLS655442:WLS655449 WVO655442:WVO655449 G720978:G720985 JC720978:JC720985 SY720978:SY720985 ACU720978:ACU720985 AMQ720978:AMQ720985 AWM720978:AWM720985 BGI720978:BGI720985 BQE720978:BQE720985 CAA720978:CAA720985 CJW720978:CJW720985 CTS720978:CTS720985 DDO720978:DDO720985 DNK720978:DNK720985 DXG720978:DXG720985 EHC720978:EHC720985 EQY720978:EQY720985 FAU720978:FAU720985 FKQ720978:FKQ720985 FUM720978:FUM720985 GEI720978:GEI720985 GOE720978:GOE720985 GYA720978:GYA720985 HHW720978:HHW720985 HRS720978:HRS720985 IBO720978:IBO720985 ILK720978:ILK720985 IVG720978:IVG720985 JFC720978:JFC720985 JOY720978:JOY720985 JYU720978:JYU720985 KIQ720978:KIQ720985 KSM720978:KSM720985 LCI720978:LCI720985 LME720978:LME720985 LWA720978:LWA720985 MFW720978:MFW720985 MPS720978:MPS720985 MZO720978:MZO720985 NJK720978:NJK720985 NTG720978:NTG720985 ODC720978:ODC720985 OMY720978:OMY720985 OWU720978:OWU720985 PGQ720978:PGQ720985 PQM720978:PQM720985 QAI720978:QAI720985 QKE720978:QKE720985 QUA720978:QUA720985 RDW720978:RDW720985 RNS720978:RNS720985 RXO720978:RXO720985 SHK720978:SHK720985 SRG720978:SRG720985 TBC720978:TBC720985 TKY720978:TKY720985 TUU720978:TUU720985 UEQ720978:UEQ720985 UOM720978:UOM720985 UYI720978:UYI720985 VIE720978:VIE720985 VSA720978:VSA720985 WBW720978:WBW720985 WLS720978:WLS720985 WVO720978:WVO720985 G786514:G786521 JC786514:JC786521 SY786514:SY786521 ACU786514:ACU786521 AMQ786514:AMQ786521 AWM786514:AWM786521 BGI786514:BGI786521 BQE786514:BQE786521 CAA786514:CAA786521 CJW786514:CJW786521 CTS786514:CTS786521 DDO786514:DDO786521 DNK786514:DNK786521 DXG786514:DXG786521 EHC786514:EHC786521 EQY786514:EQY786521 FAU786514:FAU786521 FKQ786514:FKQ786521 FUM786514:FUM786521 GEI786514:GEI786521 GOE786514:GOE786521 GYA786514:GYA786521 HHW786514:HHW786521 HRS786514:HRS786521 IBO786514:IBO786521 ILK786514:ILK786521 IVG786514:IVG786521 JFC786514:JFC786521 JOY786514:JOY786521 JYU786514:JYU786521 KIQ786514:KIQ786521 KSM786514:KSM786521 LCI786514:LCI786521 LME786514:LME786521 LWA786514:LWA786521 MFW786514:MFW786521 MPS786514:MPS786521 MZO786514:MZO786521 NJK786514:NJK786521 NTG786514:NTG786521 ODC786514:ODC786521 OMY786514:OMY786521 OWU786514:OWU786521 PGQ786514:PGQ786521 PQM786514:PQM786521 QAI786514:QAI786521 QKE786514:QKE786521 QUA786514:QUA786521 RDW786514:RDW786521 RNS786514:RNS786521 RXO786514:RXO786521 SHK786514:SHK786521 SRG786514:SRG786521 TBC786514:TBC786521 TKY786514:TKY786521 TUU786514:TUU786521 UEQ786514:UEQ786521 UOM786514:UOM786521 UYI786514:UYI786521 VIE786514:VIE786521 VSA786514:VSA786521 WBW786514:WBW786521 WLS786514:WLS786521 WVO786514:WVO786521 G852050:G852057 JC852050:JC852057 SY852050:SY852057 ACU852050:ACU852057 AMQ852050:AMQ852057 AWM852050:AWM852057 BGI852050:BGI852057 BQE852050:BQE852057 CAA852050:CAA852057 CJW852050:CJW852057 CTS852050:CTS852057 DDO852050:DDO852057 DNK852050:DNK852057 DXG852050:DXG852057 EHC852050:EHC852057 EQY852050:EQY852057 FAU852050:FAU852057 FKQ852050:FKQ852057 FUM852050:FUM852057 GEI852050:GEI852057 GOE852050:GOE852057 GYA852050:GYA852057 HHW852050:HHW852057 HRS852050:HRS852057 IBO852050:IBO852057 ILK852050:ILK852057 IVG852050:IVG852057 JFC852050:JFC852057 JOY852050:JOY852057 JYU852050:JYU852057 KIQ852050:KIQ852057 KSM852050:KSM852057 LCI852050:LCI852057 LME852050:LME852057 LWA852050:LWA852057 MFW852050:MFW852057 MPS852050:MPS852057 MZO852050:MZO852057 NJK852050:NJK852057 NTG852050:NTG852057 ODC852050:ODC852057 OMY852050:OMY852057 OWU852050:OWU852057 PGQ852050:PGQ852057 PQM852050:PQM852057 QAI852050:QAI852057 QKE852050:QKE852057 QUA852050:QUA852057 RDW852050:RDW852057 RNS852050:RNS852057 RXO852050:RXO852057 SHK852050:SHK852057 SRG852050:SRG852057 TBC852050:TBC852057 TKY852050:TKY852057 TUU852050:TUU852057 UEQ852050:UEQ852057 UOM852050:UOM852057 UYI852050:UYI852057 VIE852050:VIE852057 VSA852050:VSA852057 WBW852050:WBW852057 WLS852050:WLS852057 WVO852050:WVO852057 G917586:G917593 JC917586:JC917593 SY917586:SY917593 ACU917586:ACU917593 AMQ917586:AMQ917593 AWM917586:AWM917593 BGI917586:BGI917593 BQE917586:BQE917593 CAA917586:CAA917593 CJW917586:CJW917593 CTS917586:CTS917593 DDO917586:DDO917593 DNK917586:DNK917593 DXG917586:DXG917593 EHC917586:EHC917593 EQY917586:EQY917593 FAU917586:FAU917593 FKQ917586:FKQ917593 FUM917586:FUM917593 GEI917586:GEI917593 GOE917586:GOE917593 GYA917586:GYA917593 HHW917586:HHW917593 HRS917586:HRS917593 IBO917586:IBO917593 ILK917586:ILK917593 IVG917586:IVG917593 JFC917586:JFC917593 JOY917586:JOY917593 JYU917586:JYU917593 KIQ917586:KIQ917593 KSM917586:KSM917593 LCI917586:LCI917593 LME917586:LME917593 LWA917586:LWA917593 MFW917586:MFW917593 MPS917586:MPS917593 MZO917586:MZO917593 NJK917586:NJK917593 NTG917586:NTG917593 ODC917586:ODC917593 OMY917586:OMY917593 OWU917586:OWU917593 PGQ917586:PGQ917593 PQM917586:PQM917593 QAI917586:QAI917593 QKE917586:QKE917593 QUA917586:QUA917593 RDW917586:RDW917593 RNS917586:RNS917593 RXO917586:RXO917593 SHK917586:SHK917593 SRG917586:SRG917593 TBC917586:TBC917593 TKY917586:TKY917593 TUU917586:TUU917593 UEQ917586:UEQ917593 UOM917586:UOM917593 UYI917586:UYI917593 VIE917586:VIE917593 VSA917586:VSA917593 WBW917586:WBW917593 WLS917586:WLS917593 WVO917586:WVO917593 G983122:G983129 JC983122:JC983129 SY983122:SY983129 ACU983122:ACU983129 AMQ983122:AMQ983129 AWM983122:AWM983129 BGI983122:BGI983129 BQE983122:BQE983129 CAA983122:CAA983129 CJW983122:CJW983129 CTS983122:CTS983129 DDO983122:DDO983129 DNK983122:DNK983129 DXG983122:DXG983129 EHC983122:EHC983129 EQY983122:EQY983129 FAU983122:FAU983129 FKQ983122:FKQ983129 FUM983122:FUM983129 GEI983122:GEI983129 GOE983122:GOE983129 GYA983122:GYA983129 HHW983122:HHW983129 HRS983122:HRS983129 IBO983122:IBO983129 ILK983122:ILK983129 IVG983122:IVG983129 JFC983122:JFC983129 JOY983122:JOY983129 JYU983122:JYU983129 KIQ983122:KIQ983129 KSM983122:KSM983129 LCI983122:LCI983129 LME983122:LME983129 LWA983122:LWA983129 MFW983122:MFW983129 MPS983122:MPS983129 MZO983122:MZO983129 NJK983122:NJK983129 NTG983122:NTG983129 ODC983122:ODC983129 OMY983122:OMY983129 OWU983122:OWU983129 PGQ983122:PGQ983129 PQM983122:PQM983129 QAI983122:QAI983129 QKE983122:QKE983129 QUA983122:QUA983129 RDW983122:RDW983129 RNS983122:RNS983129 RXO983122:RXO983129 SHK983122:SHK983129 SRG983122:SRG983129 TBC983122:TBC983129 TKY983122:TKY983129 TUU983122:TUU983129 UEQ983122:UEQ983129 UOM983122:UOM983129 UYI983122:UYI983129 VIE983122:VIE983129 VSA983122:VSA983129 WBW983122:WBW983129 WLS983122:WLS983129 WVO983122:WVO983129 G56:G72 JC90:JC129 SY90:SY129 ACU90:ACU129 AMQ90:AMQ129 AWM90:AWM129 BGI90:BGI129 BQE90:BQE129 CAA90:CAA129 CJW90:CJW129 CTS90:CTS129 DDO90:DDO129 DNK90:DNK129 DXG90:DXG129 EHC90:EHC129 EQY90:EQY129 FAU90:FAU129 FKQ90:FKQ129 FUM90:FUM129 GEI90:GEI129 GOE90:GOE129 GYA90:GYA129 HHW90:HHW129 HRS90:HRS129 IBO90:IBO129 ILK90:ILK129 IVG90:IVG129 JFC90:JFC129 JOY90:JOY129 JYU90:JYU129 KIQ90:KIQ129 KSM90:KSM129 LCI90:LCI129 LME90:LME129 LWA90:LWA129 MFW90:MFW129 MPS90:MPS129 MZO90:MZO129 NJK90:NJK129 NTG90:NTG129 ODC90:ODC129 OMY90:OMY129 OWU90:OWU129 PGQ90:PGQ129 PQM90:PQM129 QAI90:QAI129 QKE90:QKE129 QUA90:QUA129 RDW90:RDW129 RNS90:RNS129 RXO90:RXO129 SHK90:SHK129 SRG90:SRG129 TBC90:TBC129 TKY90:TKY129 TUU90:TUU129 UEQ90:UEQ129 UOM90:UOM129 UYI90:UYI129 VIE90:VIE129 VSA90:VSA129 WBW90:WBW129 WLS90:WLS129 WVO90:WVO129 G65627:G65665 JC65627:JC65665 SY65627:SY65665 ACU65627:ACU65665 AMQ65627:AMQ65665 AWM65627:AWM65665 BGI65627:BGI65665 BQE65627:BQE65665 CAA65627:CAA65665 CJW65627:CJW65665 CTS65627:CTS65665 DDO65627:DDO65665 DNK65627:DNK65665 DXG65627:DXG65665 EHC65627:EHC65665 EQY65627:EQY65665 FAU65627:FAU65665 FKQ65627:FKQ65665 FUM65627:FUM65665 GEI65627:GEI65665 GOE65627:GOE65665 GYA65627:GYA65665 HHW65627:HHW65665 HRS65627:HRS65665 IBO65627:IBO65665 ILK65627:ILK65665 IVG65627:IVG65665 JFC65627:JFC65665 JOY65627:JOY65665 JYU65627:JYU65665 KIQ65627:KIQ65665 KSM65627:KSM65665 LCI65627:LCI65665 LME65627:LME65665 LWA65627:LWA65665 MFW65627:MFW65665 MPS65627:MPS65665 MZO65627:MZO65665 NJK65627:NJK65665 NTG65627:NTG65665 ODC65627:ODC65665 OMY65627:OMY65665 OWU65627:OWU65665 PGQ65627:PGQ65665 PQM65627:PQM65665 QAI65627:QAI65665 QKE65627:QKE65665 QUA65627:QUA65665 RDW65627:RDW65665 RNS65627:RNS65665 RXO65627:RXO65665 SHK65627:SHK65665 SRG65627:SRG65665 TBC65627:TBC65665 TKY65627:TKY65665 TUU65627:TUU65665 UEQ65627:UEQ65665 UOM65627:UOM65665 UYI65627:UYI65665 VIE65627:VIE65665 VSA65627:VSA65665 WBW65627:WBW65665 WLS65627:WLS65665 WVO65627:WVO65665 G131163:G131201 JC131163:JC131201 SY131163:SY131201 ACU131163:ACU131201 AMQ131163:AMQ131201 AWM131163:AWM131201 BGI131163:BGI131201 BQE131163:BQE131201 CAA131163:CAA131201 CJW131163:CJW131201 CTS131163:CTS131201 DDO131163:DDO131201 DNK131163:DNK131201 DXG131163:DXG131201 EHC131163:EHC131201 EQY131163:EQY131201 FAU131163:FAU131201 FKQ131163:FKQ131201 FUM131163:FUM131201 GEI131163:GEI131201 GOE131163:GOE131201 GYA131163:GYA131201 HHW131163:HHW131201 HRS131163:HRS131201 IBO131163:IBO131201 ILK131163:ILK131201 IVG131163:IVG131201 JFC131163:JFC131201 JOY131163:JOY131201 JYU131163:JYU131201 KIQ131163:KIQ131201 KSM131163:KSM131201 LCI131163:LCI131201 LME131163:LME131201 LWA131163:LWA131201 MFW131163:MFW131201 MPS131163:MPS131201 MZO131163:MZO131201 NJK131163:NJK131201 NTG131163:NTG131201 ODC131163:ODC131201 OMY131163:OMY131201 OWU131163:OWU131201 PGQ131163:PGQ131201 PQM131163:PQM131201 QAI131163:QAI131201 QKE131163:QKE131201 QUA131163:QUA131201 RDW131163:RDW131201 RNS131163:RNS131201 RXO131163:RXO131201 SHK131163:SHK131201 SRG131163:SRG131201 TBC131163:TBC131201 TKY131163:TKY131201 TUU131163:TUU131201 UEQ131163:UEQ131201 UOM131163:UOM131201 UYI131163:UYI131201 VIE131163:VIE131201 VSA131163:VSA131201 WBW131163:WBW131201 WLS131163:WLS131201 WVO131163:WVO131201 G196699:G196737 JC196699:JC196737 SY196699:SY196737 ACU196699:ACU196737 AMQ196699:AMQ196737 AWM196699:AWM196737 BGI196699:BGI196737 BQE196699:BQE196737 CAA196699:CAA196737 CJW196699:CJW196737 CTS196699:CTS196737 DDO196699:DDO196737 DNK196699:DNK196737 DXG196699:DXG196737 EHC196699:EHC196737 EQY196699:EQY196737 FAU196699:FAU196737 FKQ196699:FKQ196737 FUM196699:FUM196737 GEI196699:GEI196737 GOE196699:GOE196737 GYA196699:GYA196737 HHW196699:HHW196737 HRS196699:HRS196737 IBO196699:IBO196737 ILK196699:ILK196737 IVG196699:IVG196737 JFC196699:JFC196737 JOY196699:JOY196737 JYU196699:JYU196737 KIQ196699:KIQ196737 KSM196699:KSM196737 LCI196699:LCI196737 LME196699:LME196737 LWA196699:LWA196737 MFW196699:MFW196737 MPS196699:MPS196737 MZO196699:MZO196737 NJK196699:NJK196737 NTG196699:NTG196737 ODC196699:ODC196737 OMY196699:OMY196737 OWU196699:OWU196737 PGQ196699:PGQ196737 PQM196699:PQM196737 QAI196699:QAI196737 QKE196699:QKE196737 QUA196699:QUA196737 RDW196699:RDW196737 RNS196699:RNS196737 RXO196699:RXO196737 SHK196699:SHK196737 SRG196699:SRG196737 TBC196699:TBC196737 TKY196699:TKY196737 TUU196699:TUU196737 UEQ196699:UEQ196737 UOM196699:UOM196737 UYI196699:UYI196737 VIE196699:VIE196737 VSA196699:VSA196737 WBW196699:WBW196737 WLS196699:WLS196737 WVO196699:WVO196737 G262235:G262273 JC262235:JC262273 SY262235:SY262273 ACU262235:ACU262273 AMQ262235:AMQ262273 AWM262235:AWM262273 BGI262235:BGI262273 BQE262235:BQE262273 CAA262235:CAA262273 CJW262235:CJW262273 CTS262235:CTS262273 DDO262235:DDO262273 DNK262235:DNK262273 DXG262235:DXG262273 EHC262235:EHC262273 EQY262235:EQY262273 FAU262235:FAU262273 FKQ262235:FKQ262273 FUM262235:FUM262273 GEI262235:GEI262273 GOE262235:GOE262273 GYA262235:GYA262273 HHW262235:HHW262273 HRS262235:HRS262273 IBO262235:IBO262273 ILK262235:ILK262273 IVG262235:IVG262273 JFC262235:JFC262273 JOY262235:JOY262273 JYU262235:JYU262273 KIQ262235:KIQ262273 KSM262235:KSM262273 LCI262235:LCI262273 LME262235:LME262273 LWA262235:LWA262273 MFW262235:MFW262273 MPS262235:MPS262273 MZO262235:MZO262273 NJK262235:NJK262273 NTG262235:NTG262273 ODC262235:ODC262273 OMY262235:OMY262273 OWU262235:OWU262273 PGQ262235:PGQ262273 PQM262235:PQM262273 QAI262235:QAI262273 QKE262235:QKE262273 QUA262235:QUA262273 RDW262235:RDW262273 RNS262235:RNS262273 RXO262235:RXO262273 SHK262235:SHK262273 SRG262235:SRG262273 TBC262235:TBC262273 TKY262235:TKY262273 TUU262235:TUU262273 UEQ262235:UEQ262273 UOM262235:UOM262273 UYI262235:UYI262273 VIE262235:VIE262273 VSA262235:VSA262273 WBW262235:WBW262273 WLS262235:WLS262273 WVO262235:WVO262273 G327771:G327809 JC327771:JC327809 SY327771:SY327809 ACU327771:ACU327809 AMQ327771:AMQ327809 AWM327771:AWM327809 BGI327771:BGI327809 BQE327771:BQE327809 CAA327771:CAA327809 CJW327771:CJW327809 CTS327771:CTS327809 DDO327771:DDO327809 DNK327771:DNK327809 DXG327771:DXG327809 EHC327771:EHC327809 EQY327771:EQY327809 FAU327771:FAU327809 FKQ327771:FKQ327809 FUM327771:FUM327809 GEI327771:GEI327809 GOE327771:GOE327809 GYA327771:GYA327809 HHW327771:HHW327809 HRS327771:HRS327809 IBO327771:IBO327809 ILK327771:ILK327809 IVG327771:IVG327809 JFC327771:JFC327809 JOY327771:JOY327809 JYU327771:JYU327809 KIQ327771:KIQ327809 KSM327771:KSM327809 LCI327771:LCI327809 LME327771:LME327809 LWA327771:LWA327809 MFW327771:MFW327809 MPS327771:MPS327809 MZO327771:MZO327809 NJK327771:NJK327809 NTG327771:NTG327809 ODC327771:ODC327809 OMY327771:OMY327809 OWU327771:OWU327809 PGQ327771:PGQ327809 PQM327771:PQM327809 QAI327771:QAI327809 QKE327771:QKE327809 QUA327771:QUA327809 RDW327771:RDW327809 RNS327771:RNS327809 RXO327771:RXO327809 SHK327771:SHK327809 SRG327771:SRG327809 TBC327771:TBC327809 TKY327771:TKY327809 TUU327771:TUU327809 UEQ327771:UEQ327809 UOM327771:UOM327809 UYI327771:UYI327809 VIE327771:VIE327809 VSA327771:VSA327809 WBW327771:WBW327809 WLS327771:WLS327809 WVO327771:WVO327809 G393307:G393345 JC393307:JC393345 SY393307:SY393345 ACU393307:ACU393345 AMQ393307:AMQ393345 AWM393307:AWM393345 BGI393307:BGI393345 BQE393307:BQE393345 CAA393307:CAA393345 CJW393307:CJW393345 CTS393307:CTS393345 DDO393307:DDO393345 DNK393307:DNK393345 DXG393307:DXG393345 EHC393307:EHC393345 EQY393307:EQY393345 FAU393307:FAU393345 FKQ393307:FKQ393345 FUM393307:FUM393345 GEI393307:GEI393345 GOE393307:GOE393345 GYA393307:GYA393345 HHW393307:HHW393345 HRS393307:HRS393345 IBO393307:IBO393345 ILK393307:ILK393345 IVG393307:IVG393345 JFC393307:JFC393345 JOY393307:JOY393345 JYU393307:JYU393345 KIQ393307:KIQ393345 KSM393307:KSM393345 LCI393307:LCI393345 LME393307:LME393345 LWA393307:LWA393345 MFW393307:MFW393345 MPS393307:MPS393345 MZO393307:MZO393345 NJK393307:NJK393345 NTG393307:NTG393345 ODC393307:ODC393345 OMY393307:OMY393345 OWU393307:OWU393345 PGQ393307:PGQ393345 PQM393307:PQM393345 QAI393307:QAI393345 QKE393307:QKE393345 QUA393307:QUA393345 RDW393307:RDW393345 RNS393307:RNS393345 RXO393307:RXO393345 SHK393307:SHK393345 SRG393307:SRG393345 TBC393307:TBC393345 TKY393307:TKY393345 TUU393307:TUU393345 UEQ393307:UEQ393345 UOM393307:UOM393345 UYI393307:UYI393345 VIE393307:VIE393345 VSA393307:VSA393345 WBW393307:WBW393345 WLS393307:WLS393345 WVO393307:WVO393345 G458843:G458881 JC458843:JC458881 SY458843:SY458881 ACU458843:ACU458881 AMQ458843:AMQ458881 AWM458843:AWM458881 BGI458843:BGI458881 BQE458843:BQE458881 CAA458843:CAA458881 CJW458843:CJW458881 CTS458843:CTS458881 DDO458843:DDO458881 DNK458843:DNK458881 DXG458843:DXG458881 EHC458843:EHC458881 EQY458843:EQY458881 FAU458843:FAU458881 FKQ458843:FKQ458881 FUM458843:FUM458881 GEI458843:GEI458881 GOE458843:GOE458881 GYA458843:GYA458881 HHW458843:HHW458881 HRS458843:HRS458881 IBO458843:IBO458881 ILK458843:ILK458881 IVG458843:IVG458881 JFC458843:JFC458881 JOY458843:JOY458881 JYU458843:JYU458881 KIQ458843:KIQ458881 KSM458843:KSM458881 LCI458843:LCI458881 LME458843:LME458881 LWA458843:LWA458881 MFW458843:MFW458881 MPS458843:MPS458881 MZO458843:MZO458881 NJK458843:NJK458881 NTG458843:NTG458881 ODC458843:ODC458881 OMY458843:OMY458881 OWU458843:OWU458881 PGQ458843:PGQ458881 PQM458843:PQM458881 QAI458843:QAI458881 QKE458843:QKE458881 QUA458843:QUA458881 RDW458843:RDW458881 RNS458843:RNS458881 RXO458843:RXO458881 SHK458843:SHK458881 SRG458843:SRG458881 TBC458843:TBC458881 TKY458843:TKY458881 TUU458843:TUU458881 UEQ458843:UEQ458881 UOM458843:UOM458881 UYI458843:UYI458881 VIE458843:VIE458881 VSA458843:VSA458881 WBW458843:WBW458881 WLS458843:WLS458881 WVO458843:WVO458881 G524379:G524417 JC524379:JC524417 SY524379:SY524417 ACU524379:ACU524417 AMQ524379:AMQ524417 AWM524379:AWM524417 BGI524379:BGI524417 BQE524379:BQE524417 CAA524379:CAA524417 CJW524379:CJW524417 CTS524379:CTS524417 DDO524379:DDO524417 DNK524379:DNK524417 DXG524379:DXG524417 EHC524379:EHC524417 EQY524379:EQY524417 FAU524379:FAU524417 FKQ524379:FKQ524417 FUM524379:FUM524417 GEI524379:GEI524417 GOE524379:GOE524417 GYA524379:GYA524417 HHW524379:HHW524417 HRS524379:HRS524417 IBO524379:IBO524417 ILK524379:ILK524417 IVG524379:IVG524417 JFC524379:JFC524417 JOY524379:JOY524417 JYU524379:JYU524417 KIQ524379:KIQ524417 KSM524379:KSM524417 LCI524379:LCI524417 LME524379:LME524417 LWA524379:LWA524417 MFW524379:MFW524417 MPS524379:MPS524417 MZO524379:MZO524417 NJK524379:NJK524417 NTG524379:NTG524417 ODC524379:ODC524417 OMY524379:OMY524417 OWU524379:OWU524417 PGQ524379:PGQ524417 PQM524379:PQM524417 QAI524379:QAI524417 QKE524379:QKE524417 QUA524379:QUA524417 RDW524379:RDW524417 RNS524379:RNS524417 RXO524379:RXO524417 SHK524379:SHK524417 SRG524379:SRG524417 TBC524379:TBC524417 TKY524379:TKY524417 TUU524379:TUU524417 UEQ524379:UEQ524417 UOM524379:UOM524417 UYI524379:UYI524417 VIE524379:VIE524417 VSA524379:VSA524417 WBW524379:WBW524417 WLS524379:WLS524417 WVO524379:WVO524417 G589915:G589953 JC589915:JC589953 SY589915:SY589953 ACU589915:ACU589953 AMQ589915:AMQ589953 AWM589915:AWM589953 BGI589915:BGI589953 BQE589915:BQE589953 CAA589915:CAA589953 CJW589915:CJW589953 CTS589915:CTS589953 DDO589915:DDO589953 DNK589915:DNK589953 DXG589915:DXG589953 EHC589915:EHC589953 EQY589915:EQY589953 FAU589915:FAU589953 FKQ589915:FKQ589953 FUM589915:FUM589953 GEI589915:GEI589953 GOE589915:GOE589953 GYA589915:GYA589953 HHW589915:HHW589953 HRS589915:HRS589953 IBO589915:IBO589953 ILK589915:ILK589953 IVG589915:IVG589953 JFC589915:JFC589953 JOY589915:JOY589953 JYU589915:JYU589953 KIQ589915:KIQ589953 KSM589915:KSM589953 LCI589915:LCI589953 LME589915:LME589953 LWA589915:LWA589953 MFW589915:MFW589953 MPS589915:MPS589953 MZO589915:MZO589953 NJK589915:NJK589953 NTG589915:NTG589953 ODC589915:ODC589953 OMY589915:OMY589953 OWU589915:OWU589953 PGQ589915:PGQ589953 PQM589915:PQM589953 QAI589915:QAI589953 QKE589915:QKE589953 QUA589915:QUA589953 RDW589915:RDW589953 RNS589915:RNS589953 RXO589915:RXO589953 SHK589915:SHK589953 SRG589915:SRG589953 TBC589915:TBC589953 TKY589915:TKY589953 TUU589915:TUU589953 UEQ589915:UEQ589953 UOM589915:UOM589953 UYI589915:UYI589953 VIE589915:VIE589953 VSA589915:VSA589953 WBW589915:WBW589953 WLS589915:WLS589953 WVO589915:WVO589953 G655451:G655489 JC655451:JC655489 SY655451:SY655489 ACU655451:ACU655489 AMQ655451:AMQ655489 AWM655451:AWM655489 BGI655451:BGI655489 BQE655451:BQE655489 CAA655451:CAA655489 CJW655451:CJW655489 CTS655451:CTS655489 DDO655451:DDO655489 DNK655451:DNK655489 DXG655451:DXG655489 EHC655451:EHC655489 EQY655451:EQY655489 FAU655451:FAU655489 FKQ655451:FKQ655489 FUM655451:FUM655489 GEI655451:GEI655489 GOE655451:GOE655489 GYA655451:GYA655489 HHW655451:HHW655489 HRS655451:HRS655489 IBO655451:IBO655489 ILK655451:ILK655489 IVG655451:IVG655489 JFC655451:JFC655489 JOY655451:JOY655489 JYU655451:JYU655489 KIQ655451:KIQ655489 KSM655451:KSM655489 LCI655451:LCI655489 LME655451:LME655489 LWA655451:LWA655489 MFW655451:MFW655489 MPS655451:MPS655489 MZO655451:MZO655489 NJK655451:NJK655489 NTG655451:NTG655489 ODC655451:ODC655489 OMY655451:OMY655489 OWU655451:OWU655489 PGQ655451:PGQ655489 PQM655451:PQM655489 QAI655451:QAI655489 QKE655451:QKE655489 QUA655451:QUA655489 RDW655451:RDW655489 RNS655451:RNS655489 RXO655451:RXO655489 SHK655451:SHK655489 SRG655451:SRG655489 TBC655451:TBC655489 TKY655451:TKY655489 TUU655451:TUU655489 UEQ655451:UEQ655489 UOM655451:UOM655489 UYI655451:UYI655489 VIE655451:VIE655489 VSA655451:VSA655489 WBW655451:WBW655489 WLS655451:WLS655489 WVO655451:WVO655489 G720987:G721025 JC720987:JC721025 SY720987:SY721025 ACU720987:ACU721025 AMQ720987:AMQ721025 AWM720987:AWM721025 BGI720987:BGI721025 BQE720987:BQE721025 CAA720987:CAA721025 CJW720987:CJW721025 CTS720987:CTS721025 DDO720987:DDO721025 DNK720987:DNK721025 DXG720987:DXG721025 EHC720987:EHC721025 EQY720987:EQY721025 FAU720987:FAU721025 FKQ720987:FKQ721025 FUM720987:FUM721025 GEI720987:GEI721025 GOE720987:GOE721025 GYA720987:GYA721025 HHW720987:HHW721025 HRS720987:HRS721025 IBO720987:IBO721025 ILK720987:ILK721025 IVG720987:IVG721025 JFC720987:JFC721025 JOY720987:JOY721025 JYU720987:JYU721025 KIQ720987:KIQ721025 KSM720987:KSM721025 LCI720987:LCI721025 LME720987:LME721025 LWA720987:LWA721025 MFW720987:MFW721025 MPS720987:MPS721025 MZO720987:MZO721025 NJK720987:NJK721025 NTG720987:NTG721025 ODC720987:ODC721025 OMY720987:OMY721025 OWU720987:OWU721025 PGQ720987:PGQ721025 PQM720987:PQM721025 QAI720987:QAI721025 QKE720987:QKE721025 QUA720987:QUA721025 RDW720987:RDW721025 RNS720987:RNS721025 RXO720987:RXO721025 SHK720987:SHK721025 SRG720987:SRG721025 TBC720987:TBC721025 TKY720987:TKY721025 TUU720987:TUU721025 UEQ720987:UEQ721025 UOM720987:UOM721025 UYI720987:UYI721025 VIE720987:VIE721025 VSA720987:VSA721025 WBW720987:WBW721025 WLS720987:WLS721025 WVO720987:WVO721025 G786523:G786561 JC786523:JC786561 SY786523:SY786561 ACU786523:ACU786561 AMQ786523:AMQ786561 AWM786523:AWM786561 BGI786523:BGI786561 BQE786523:BQE786561 CAA786523:CAA786561 CJW786523:CJW786561 CTS786523:CTS786561 DDO786523:DDO786561 DNK786523:DNK786561 DXG786523:DXG786561 EHC786523:EHC786561 EQY786523:EQY786561 FAU786523:FAU786561 FKQ786523:FKQ786561 FUM786523:FUM786561 GEI786523:GEI786561 GOE786523:GOE786561 GYA786523:GYA786561 HHW786523:HHW786561 HRS786523:HRS786561 IBO786523:IBO786561 ILK786523:ILK786561 IVG786523:IVG786561 JFC786523:JFC786561 JOY786523:JOY786561 JYU786523:JYU786561 KIQ786523:KIQ786561 KSM786523:KSM786561 LCI786523:LCI786561 LME786523:LME786561 LWA786523:LWA786561 MFW786523:MFW786561 MPS786523:MPS786561 MZO786523:MZO786561 NJK786523:NJK786561 NTG786523:NTG786561 ODC786523:ODC786561 OMY786523:OMY786561 OWU786523:OWU786561 PGQ786523:PGQ786561 PQM786523:PQM786561 QAI786523:QAI786561 QKE786523:QKE786561 QUA786523:QUA786561 RDW786523:RDW786561 RNS786523:RNS786561 RXO786523:RXO786561 SHK786523:SHK786561 SRG786523:SRG786561 TBC786523:TBC786561 TKY786523:TKY786561 TUU786523:TUU786561 UEQ786523:UEQ786561 UOM786523:UOM786561 UYI786523:UYI786561 VIE786523:VIE786561 VSA786523:VSA786561 WBW786523:WBW786561 WLS786523:WLS786561 WVO786523:WVO786561 G852059:G852097 JC852059:JC852097 SY852059:SY852097 ACU852059:ACU852097 AMQ852059:AMQ852097 AWM852059:AWM852097 BGI852059:BGI852097 BQE852059:BQE852097 CAA852059:CAA852097 CJW852059:CJW852097 CTS852059:CTS852097 DDO852059:DDO852097 DNK852059:DNK852097 DXG852059:DXG852097 EHC852059:EHC852097 EQY852059:EQY852097 FAU852059:FAU852097 FKQ852059:FKQ852097 FUM852059:FUM852097 GEI852059:GEI852097 GOE852059:GOE852097 GYA852059:GYA852097 HHW852059:HHW852097 HRS852059:HRS852097 IBO852059:IBO852097 ILK852059:ILK852097 IVG852059:IVG852097 JFC852059:JFC852097 JOY852059:JOY852097 JYU852059:JYU852097 KIQ852059:KIQ852097 KSM852059:KSM852097 LCI852059:LCI852097 LME852059:LME852097 LWA852059:LWA852097 MFW852059:MFW852097 MPS852059:MPS852097 MZO852059:MZO852097 NJK852059:NJK852097 NTG852059:NTG852097 ODC852059:ODC852097 OMY852059:OMY852097 OWU852059:OWU852097 PGQ852059:PGQ852097 PQM852059:PQM852097 QAI852059:QAI852097 QKE852059:QKE852097 QUA852059:QUA852097 RDW852059:RDW852097 RNS852059:RNS852097 RXO852059:RXO852097 SHK852059:SHK852097 SRG852059:SRG852097 TBC852059:TBC852097 TKY852059:TKY852097 TUU852059:TUU852097 UEQ852059:UEQ852097 UOM852059:UOM852097 UYI852059:UYI852097 VIE852059:VIE852097 VSA852059:VSA852097 WBW852059:WBW852097 WLS852059:WLS852097 WVO852059:WVO852097 G917595:G917633 JC917595:JC917633 SY917595:SY917633 ACU917595:ACU917633 AMQ917595:AMQ917633 AWM917595:AWM917633 BGI917595:BGI917633 BQE917595:BQE917633 CAA917595:CAA917633 CJW917595:CJW917633 CTS917595:CTS917633 DDO917595:DDO917633 DNK917595:DNK917633 DXG917595:DXG917633 EHC917595:EHC917633 EQY917595:EQY917633 FAU917595:FAU917633 FKQ917595:FKQ917633 FUM917595:FUM917633 GEI917595:GEI917633 GOE917595:GOE917633 GYA917595:GYA917633 HHW917595:HHW917633 HRS917595:HRS917633 IBO917595:IBO917633 ILK917595:ILK917633 IVG917595:IVG917633 JFC917595:JFC917633 JOY917595:JOY917633 JYU917595:JYU917633 KIQ917595:KIQ917633 KSM917595:KSM917633 LCI917595:LCI917633 LME917595:LME917633 LWA917595:LWA917633 MFW917595:MFW917633 MPS917595:MPS917633 MZO917595:MZO917633 NJK917595:NJK917633 NTG917595:NTG917633 ODC917595:ODC917633 OMY917595:OMY917633 OWU917595:OWU917633 PGQ917595:PGQ917633 PQM917595:PQM917633 QAI917595:QAI917633 QKE917595:QKE917633 QUA917595:QUA917633 RDW917595:RDW917633 RNS917595:RNS917633 RXO917595:RXO917633 SHK917595:SHK917633 SRG917595:SRG917633 TBC917595:TBC917633 TKY917595:TKY917633 TUU917595:TUU917633 UEQ917595:UEQ917633 UOM917595:UOM917633 UYI917595:UYI917633 VIE917595:VIE917633 VSA917595:VSA917633 WBW917595:WBW917633 WLS917595:WLS917633 WVO917595:WVO917633 G983131:G983169 JC983131:JC983169 SY983131:SY983169 ACU983131:ACU983169 AMQ983131:AMQ983169 AWM983131:AWM983169 BGI983131:BGI983169 BQE983131:BQE983169 CAA983131:CAA983169 CJW983131:CJW983169 CTS983131:CTS983169 DDO983131:DDO983169 DNK983131:DNK983169 DXG983131:DXG983169 EHC983131:EHC983169 EQY983131:EQY983169 FAU983131:FAU983169 FKQ983131:FKQ983169 FUM983131:FUM983169 GEI983131:GEI983169 GOE983131:GOE983169 GYA983131:GYA983169 HHW983131:HHW983169 HRS983131:HRS983169 IBO983131:IBO983169 ILK983131:ILK983169 IVG983131:IVG983169 JFC983131:JFC983169 JOY983131:JOY983169 JYU983131:JYU983169 KIQ983131:KIQ983169 KSM983131:KSM983169 LCI983131:LCI983169 LME983131:LME983169 LWA983131:LWA983169 MFW983131:MFW983169 MPS983131:MPS983169 MZO983131:MZO983169 NJK983131:NJK983169 NTG983131:NTG983169 ODC983131:ODC983169 OMY983131:OMY983169 OWU983131:OWU983169 PGQ983131:PGQ983169 PQM983131:PQM983169 QAI983131:QAI983169 QKE983131:QKE983169 QUA983131:QUA983169 RDW983131:RDW983169 RNS983131:RNS983169 RXO983131:RXO983169 SHK983131:SHK983169 SRG983131:SRG983169 TBC983131:TBC983169 TKY983131:TKY983169 TUU983131:TUU983169 UEQ983131:UEQ983169 UOM983131:UOM983169 UYI983131:UYI983169 VIE983131:VIE983169 VSA983131:VSA983169 WBW983131:WBW983169 WLS983131:WLS983169 WVO983131:WVO983169 G150:G202 G65668:G65678 JC65668:JC65678 SY65668:SY65678 ACU65668:ACU65678 AMQ65668:AMQ65678 AWM65668:AWM65678 BGI65668:BGI65678 BQE65668:BQE65678 CAA65668:CAA65678 CJW65668:CJW65678 CTS65668:CTS65678 DDO65668:DDO65678 DNK65668:DNK65678 DXG65668:DXG65678 EHC65668:EHC65678 EQY65668:EQY65678 FAU65668:FAU65678 FKQ65668:FKQ65678 FUM65668:FUM65678 GEI65668:GEI65678 GOE65668:GOE65678 GYA65668:GYA65678 HHW65668:HHW65678 HRS65668:HRS65678 IBO65668:IBO65678 ILK65668:ILK65678 IVG65668:IVG65678 JFC65668:JFC65678 JOY65668:JOY65678 JYU65668:JYU65678 KIQ65668:KIQ65678 KSM65668:KSM65678 LCI65668:LCI65678 LME65668:LME65678 LWA65668:LWA65678 MFW65668:MFW65678 MPS65668:MPS65678 MZO65668:MZO65678 NJK65668:NJK65678 NTG65668:NTG65678 ODC65668:ODC65678 OMY65668:OMY65678 OWU65668:OWU65678 PGQ65668:PGQ65678 PQM65668:PQM65678 QAI65668:QAI65678 QKE65668:QKE65678 QUA65668:QUA65678 RDW65668:RDW65678 RNS65668:RNS65678 RXO65668:RXO65678 SHK65668:SHK65678 SRG65668:SRG65678 TBC65668:TBC65678 TKY65668:TKY65678 TUU65668:TUU65678 UEQ65668:UEQ65678 UOM65668:UOM65678 UYI65668:UYI65678 VIE65668:VIE65678 VSA65668:VSA65678 WBW65668:WBW65678 WLS65668:WLS65678 WVO65668:WVO65678 G131204:G131214 JC131204:JC131214 SY131204:SY131214 ACU131204:ACU131214 AMQ131204:AMQ131214 AWM131204:AWM131214 BGI131204:BGI131214 BQE131204:BQE131214 CAA131204:CAA131214 CJW131204:CJW131214 CTS131204:CTS131214 DDO131204:DDO131214 DNK131204:DNK131214 DXG131204:DXG131214 EHC131204:EHC131214 EQY131204:EQY131214 FAU131204:FAU131214 FKQ131204:FKQ131214 FUM131204:FUM131214 GEI131204:GEI131214 GOE131204:GOE131214 GYA131204:GYA131214 HHW131204:HHW131214 HRS131204:HRS131214 IBO131204:IBO131214 ILK131204:ILK131214 IVG131204:IVG131214 JFC131204:JFC131214 JOY131204:JOY131214 JYU131204:JYU131214 KIQ131204:KIQ131214 KSM131204:KSM131214 LCI131204:LCI131214 LME131204:LME131214 LWA131204:LWA131214 MFW131204:MFW131214 MPS131204:MPS131214 MZO131204:MZO131214 NJK131204:NJK131214 NTG131204:NTG131214 ODC131204:ODC131214 OMY131204:OMY131214 OWU131204:OWU131214 PGQ131204:PGQ131214 PQM131204:PQM131214 QAI131204:QAI131214 QKE131204:QKE131214 QUA131204:QUA131214 RDW131204:RDW131214 RNS131204:RNS131214 RXO131204:RXO131214 SHK131204:SHK131214 SRG131204:SRG131214 TBC131204:TBC131214 TKY131204:TKY131214 TUU131204:TUU131214 UEQ131204:UEQ131214 UOM131204:UOM131214 UYI131204:UYI131214 VIE131204:VIE131214 VSA131204:VSA131214 WBW131204:WBW131214 WLS131204:WLS131214 WVO131204:WVO131214 G196740:G196750 JC196740:JC196750 SY196740:SY196750 ACU196740:ACU196750 AMQ196740:AMQ196750 AWM196740:AWM196750 BGI196740:BGI196750 BQE196740:BQE196750 CAA196740:CAA196750 CJW196740:CJW196750 CTS196740:CTS196750 DDO196740:DDO196750 DNK196740:DNK196750 DXG196740:DXG196750 EHC196740:EHC196750 EQY196740:EQY196750 FAU196740:FAU196750 FKQ196740:FKQ196750 FUM196740:FUM196750 GEI196740:GEI196750 GOE196740:GOE196750 GYA196740:GYA196750 HHW196740:HHW196750 HRS196740:HRS196750 IBO196740:IBO196750 ILK196740:ILK196750 IVG196740:IVG196750 JFC196740:JFC196750 JOY196740:JOY196750 JYU196740:JYU196750 KIQ196740:KIQ196750 KSM196740:KSM196750 LCI196740:LCI196750 LME196740:LME196750 LWA196740:LWA196750 MFW196740:MFW196750 MPS196740:MPS196750 MZO196740:MZO196750 NJK196740:NJK196750 NTG196740:NTG196750 ODC196740:ODC196750 OMY196740:OMY196750 OWU196740:OWU196750 PGQ196740:PGQ196750 PQM196740:PQM196750 QAI196740:QAI196750 QKE196740:QKE196750 QUA196740:QUA196750 RDW196740:RDW196750 RNS196740:RNS196750 RXO196740:RXO196750 SHK196740:SHK196750 SRG196740:SRG196750 TBC196740:TBC196750 TKY196740:TKY196750 TUU196740:TUU196750 UEQ196740:UEQ196750 UOM196740:UOM196750 UYI196740:UYI196750 VIE196740:VIE196750 VSA196740:VSA196750 WBW196740:WBW196750 WLS196740:WLS196750 WVO196740:WVO196750 G262276:G262286 JC262276:JC262286 SY262276:SY262286 ACU262276:ACU262286 AMQ262276:AMQ262286 AWM262276:AWM262286 BGI262276:BGI262286 BQE262276:BQE262286 CAA262276:CAA262286 CJW262276:CJW262286 CTS262276:CTS262286 DDO262276:DDO262286 DNK262276:DNK262286 DXG262276:DXG262286 EHC262276:EHC262286 EQY262276:EQY262286 FAU262276:FAU262286 FKQ262276:FKQ262286 FUM262276:FUM262286 GEI262276:GEI262286 GOE262276:GOE262286 GYA262276:GYA262286 HHW262276:HHW262286 HRS262276:HRS262286 IBO262276:IBO262286 ILK262276:ILK262286 IVG262276:IVG262286 JFC262276:JFC262286 JOY262276:JOY262286 JYU262276:JYU262286 KIQ262276:KIQ262286 KSM262276:KSM262286 LCI262276:LCI262286 LME262276:LME262286 LWA262276:LWA262286 MFW262276:MFW262286 MPS262276:MPS262286 MZO262276:MZO262286 NJK262276:NJK262286 NTG262276:NTG262286 ODC262276:ODC262286 OMY262276:OMY262286 OWU262276:OWU262286 PGQ262276:PGQ262286 PQM262276:PQM262286 QAI262276:QAI262286 QKE262276:QKE262286 QUA262276:QUA262286 RDW262276:RDW262286 RNS262276:RNS262286 RXO262276:RXO262286 SHK262276:SHK262286 SRG262276:SRG262286 TBC262276:TBC262286 TKY262276:TKY262286 TUU262276:TUU262286 UEQ262276:UEQ262286 UOM262276:UOM262286 UYI262276:UYI262286 VIE262276:VIE262286 VSA262276:VSA262286 WBW262276:WBW262286 WLS262276:WLS262286 WVO262276:WVO262286 G327812:G327822 JC327812:JC327822 SY327812:SY327822 ACU327812:ACU327822 AMQ327812:AMQ327822 AWM327812:AWM327822 BGI327812:BGI327822 BQE327812:BQE327822 CAA327812:CAA327822 CJW327812:CJW327822 CTS327812:CTS327822 DDO327812:DDO327822 DNK327812:DNK327822 DXG327812:DXG327822 EHC327812:EHC327822 EQY327812:EQY327822 FAU327812:FAU327822 FKQ327812:FKQ327822 FUM327812:FUM327822 GEI327812:GEI327822 GOE327812:GOE327822 GYA327812:GYA327822 HHW327812:HHW327822 HRS327812:HRS327822 IBO327812:IBO327822 ILK327812:ILK327822 IVG327812:IVG327822 JFC327812:JFC327822 JOY327812:JOY327822 JYU327812:JYU327822 KIQ327812:KIQ327822 KSM327812:KSM327822 LCI327812:LCI327822 LME327812:LME327822 LWA327812:LWA327822 MFW327812:MFW327822 MPS327812:MPS327822 MZO327812:MZO327822 NJK327812:NJK327822 NTG327812:NTG327822 ODC327812:ODC327822 OMY327812:OMY327822 OWU327812:OWU327822 PGQ327812:PGQ327822 PQM327812:PQM327822 QAI327812:QAI327822 QKE327812:QKE327822 QUA327812:QUA327822 RDW327812:RDW327822 RNS327812:RNS327822 RXO327812:RXO327822 SHK327812:SHK327822 SRG327812:SRG327822 TBC327812:TBC327822 TKY327812:TKY327822 TUU327812:TUU327822 UEQ327812:UEQ327822 UOM327812:UOM327822 UYI327812:UYI327822 VIE327812:VIE327822 VSA327812:VSA327822 WBW327812:WBW327822 WLS327812:WLS327822 WVO327812:WVO327822 G393348:G393358 JC393348:JC393358 SY393348:SY393358 ACU393348:ACU393358 AMQ393348:AMQ393358 AWM393348:AWM393358 BGI393348:BGI393358 BQE393348:BQE393358 CAA393348:CAA393358 CJW393348:CJW393358 CTS393348:CTS393358 DDO393348:DDO393358 DNK393348:DNK393358 DXG393348:DXG393358 EHC393348:EHC393358 EQY393348:EQY393358 FAU393348:FAU393358 FKQ393348:FKQ393358 FUM393348:FUM393358 GEI393348:GEI393358 GOE393348:GOE393358 GYA393348:GYA393358 HHW393348:HHW393358 HRS393348:HRS393358 IBO393348:IBO393358 ILK393348:ILK393358 IVG393348:IVG393358 JFC393348:JFC393358 JOY393348:JOY393358 JYU393348:JYU393358 KIQ393348:KIQ393358 KSM393348:KSM393358 LCI393348:LCI393358 LME393348:LME393358 LWA393348:LWA393358 MFW393348:MFW393358 MPS393348:MPS393358 MZO393348:MZO393358 NJK393348:NJK393358 NTG393348:NTG393358 ODC393348:ODC393358 OMY393348:OMY393358 OWU393348:OWU393358 PGQ393348:PGQ393358 PQM393348:PQM393358 QAI393348:QAI393358 QKE393348:QKE393358 QUA393348:QUA393358 RDW393348:RDW393358 RNS393348:RNS393358 RXO393348:RXO393358 SHK393348:SHK393358 SRG393348:SRG393358 TBC393348:TBC393358 TKY393348:TKY393358 TUU393348:TUU393358 UEQ393348:UEQ393358 UOM393348:UOM393358 UYI393348:UYI393358 VIE393348:VIE393358 VSA393348:VSA393358 WBW393348:WBW393358 WLS393348:WLS393358 WVO393348:WVO393358 G458884:G458894 JC458884:JC458894 SY458884:SY458894 ACU458884:ACU458894 AMQ458884:AMQ458894 AWM458884:AWM458894 BGI458884:BGI458894 BQE458884:BQE458894 CAA458884:CAA458894 CJW458884:CJW458894 CTS458884:CTS458894 DDO458884:DDO458894 DNK458884:DNK458894 DXG458884:DXG458894 EHC458884:EHC458894 EQY458884:EQY458894 FAU458884:FAU458894 FKQ458884:FKQ458894 FUM458884:FUM458894 GEI458884:GEI458894 GOE458884:GOE458894 GYA458884:GYA458894 HHW458884:HHW458894 HRS458884:HRS458894 IBO458884:IBO458894 ILK458884:ILK458894 IVG458884:IVG458894 JFC458884:JFC458894 JOY458884:JOY458894 JYU458884:JYU458894 KIQ458884:KIQ458894 KSM458884:KSM458894 LCI458884:LCI458894 LME458884:LME458894 LWA458884:LWA458894 MFW458884:MFW458894 MPS458884:MPS458894 MZO458884:MZO458894 NJK458884:NJK458894 NTG458884:NTG458894 ODC458884:ODC458894 OMY458884:OMY458894 OWU458884:OWU458894 PGQ458884:PGQ458894 PQM458884:PQM458894 QAI458884:QAI458894 QKE458884:QKE458894 QUA458884:QUA458894 RDW458884:RDW458894 RNS458884:RNS458894 RXO458884:RXO458894 SHK458884:SHK458894 SRG458884:SRG458894 TBC458884:TBC458894 TKY458884:TKY458894 TUU458884:TUU458894 UEQ458884:UEQ458894 UOM458884:UOM458894 UYI458884:UYI458894 VIE458884:VIE458894 VSA458884:VSA458894 WBW458884:WBW458894 WLS458884:WLS458894 WVO458884:WVO458894 G524420:G524430 JC524420:JC524430 SY524420:SY524430 ACU524420:ACU524430 AMQ524420:AMQ524430 AWM524420:AWM524430 BGI524420:BGI524430 BQE524420:BQE524430 CAA524420:CAA524430 CJW524420:CJW524430 CTS524420:CTS524430 DDO524420:DDO524430 DNK524420:DNK524430 DXG524420:DXG524430 EHC524420:EHC524430 EQY524420:EQY524430 FAU524420:FAU524430 FKQ524420:FKQ524430 FUM524420:FUM524430 GEI524420:GEI524430 GOE524420:GOE524430 GYA524420:GYA524430 HHW524420:HHW524430 HRS524420:HRS524430 IBO524420:IBO524430 ILK524420:ILK524430 IVG524420:IVG524430 JFC524420:JFC524430 JOY524420:JOY524430 JYU524420:JYU524430 KIQ524420:KIQ524430 KSM524420:KSM524430 LCI524420:LCI524430 LME524420:LME524430 LWA524420:LWA524430 MFW524420:MFW524430 MPS524420:MPS524430 MZO524420:MZO524430 NJK524420:NJK524430 NTG524420:NTG524430 ODC524420:ODC524430 OMY524420:OMY524430 OWU524420:OWU524430 PGQ524420:PGQ524430 PQM524420:PQM524430 QAI524420:QAI524430 QKE524420:QKE524430 QUA524420:QUA524430 RDW524420:RDW524430 RNS524420:RNS524430 RXO524420:RXO524430 SHK524420:SHK524430 SRG524420:SRG524430 TBC524420:TBC524430 TKY524420:TKY524430 TUU524420:TUU524430 UEQ524420:UEQ524430 UOM524420:UOM524430 UYI524420:UYI524430 VIE524420:VIE524430 VSA524420:VSA524430 WBW524420:WBW524430 WLS524420:WLS524430 WVO524420:WVO524430 G589956:G589966 JC589956:JC589966 SY589956:SY589966 ACU589956:ACU589966 AMQ589956:AMQ589966 AWM589956:AWM589966 BGI589956:BGI589966 BQE589956:BQE589966 CAA589956:CAA589966 CJW589956:CJW589966 CTS589956:CTS589966 DDO589956:DDO589966 DNK589956:DNK589966 DXG589956:DXG589966 EHC589956:EHC589966 EQY589956:EQY589966 FAU589956:FAU589966 FKQ589956:FKQ589966 FUM589956:FUM589966 GEI589956:GEI589966 GOE589956:GOE589966 GYA589956:GYA589966 HHW589956:HHW589966 HRS589956:HRS589966 IBO589956:IBO589966 ILK589956:ILK589966 IVG589956:IVG589966 JFC589956:JFC589966 JOY589956:JOY589966 JYU589956:JYU589966 KIQ589956:KIQ589966 KSM589956:KSM589966 LCI589956:LCI589966 LME589956:LME589966 LWA589956:LWA589966 MFW589956:MFW589966 MPS589956:MPS589966 MZO589956:MZO589966 NJK589956:NJK589966 NTG589956:NTG589966 ODC589956:ODC589966 OMY589956:OMY589966 OWU589956:OWU589966 PGQ589956:PGQ589966 PQM589956:PQM589966 QAI589956:QAI589966 QKE589956:QKE589966 QUA589956:QUA589966 RDW589956:RDW589966 RNS589956:RNS589966 RXO589956:RXO589966 SHK589956:SHK589966 SRG589956:SRG589966 TBC589956:TBC589966 TKY589956:TKY589966 TUU589956:TUU589966 UEQ589956:UEQ589966 UOM589956:UOM589966 UYI589956:UYI589966 VIE589956:VIE589966 VSA589956:VSA589966 WBW589956:WBW589966 WLS589956:WLS589966 WVO589956:WVO589966 G655492:G655502 JC655492:JC655502 SY655492:SY655502 ACU655492:ACU655502 AMQ655492:AMQ655502 AWM655492:AWM655502 BGI655492:BGI655502 BQE655492:BQE655502 CAA655492:CAA655502 CJW655492:CJW655502 CTS655492:CTS655502 DDO655492:DDO655502 DNK655492:DNK655502 DXG655492:DXG655502 EHC655492:EHC655502 EQY655492:EQY655502 FAU655492:FAU655502 FKQ655492:FKQ655502 FUM655492:FUM655502 GEI655492:GEI655502 GOE655492:GOE655502 GYA655492:GYA655502 HHW655492:HHW655502 HRS655492:HRS655502 IBO655492:IBO655502 ILK655492:ILK655502 IVG655492:IVG655502 JFC655492:JFC655502 JOY655492:JOY655502 JYU655492:JYU655502 KIQ655492:KIQ655502 KSM655492:KSM655502 LCI655492:LCI655502 LME655492:LME655502 LWA655492:LWA655502 MFW655492:MFW655502 MPS655492:MPS655502 MZO655492:MZO655502 NJK655492:NJK655502 NTG655492:NTG655502 ODC655492:ODC655502 OMY655492:OMY655502 OWU655492:OWU655502 PGQ655492:PGQ655502 PQM655492:PQM655502 QAI655492:QAI655502 QKE655492:QKE655502 QUA655492:QUA655502 RDW655492:RDW655502 RNS655492:RNS655502 RXO655492:RXO655502 SHK655492:SHK655502 SRG655492:SRG655502 TBC655492:TBC655502 TKY655492:TKY655502 TUU655492:TUU655502 UEQ655492:UEQ655502 UOM655492:UOM655502 UYI655492:UYI655502 VIE655492:VIE655502 VSA655492:VSA655502 WBW655492:WBW655502 WLS655492:WLS655502 WVO655492:WVO655502 G721028:G721038 JC721028:JC721038 SY721028:SY721038 ACU721028:ACU721038 AMQ721028:AMQ721038 AWM721028:AWM721038 BGI721028:BGI721038 BQE721028:BQE721038 CAA721028:CAA721038 CJW721028:CJW721038 CTS721028:CTS721038 DDO721028:DDO721038 DNK721028:DNK721038 DXG721028:DXG721038 EHC721028:EHC721038 EQY721028:EQY721038 FAU721028:FAU721038 FKQ721028:FKQ721038 FUM721028:FUM721038 GEI721028:GEI721038 GOE721028:GOE721038 GYA721028:GYA721038 HHW721028:HHW721038 HRS721028:HRS721038 IBO721028:IBO721038 ILK721028:ILK721038 IVG721028:IVG721038 JFC721028:JFC721038 JOY721028:JOY721038 JYU721028:JYU721038 KIQ721028:KIQ721038 KSM721028:KSM721038 LCI721028:LCI721038 LME721028:LME721038 LWA721028:LWA721038 MFW721028:MFW721038 MPS721028:MPS721038 MZO721028:MZO721038 NJK721028:NJK721038 NTG721028:NTG721038 ODC721028:ODC721038 OMY721028:OMY721038 OWU721028:OWU721038 PGQ721028:PGQ721038 PQM721028:PQM721038 QAI721028:QAI721038 QKE721028:QKE721038 QUA721028:QUA721038 RDW721028:RDW721038 RNS721028:RNS721038 RXO721028:RXO721038 SHK721028:SHK721038 SRG721028:SRG721038 TBC721028:TBC721038 TKY721028:TKY721038 TUU721028:TUU721038 UEQ721028:UEQ721038 UOM721028:UOM721038 UYI721028:UYI721038 VIE721028:VIE721038 VSA721028:VSA721038 WBW721028:WBW721038 WLS721028:WLS721038 WVO721028:WVO721038 G786564:G786574 JC786564:JC786574 SY786564:SY786574 ACU786564:ACU786574 AMQ786564:AMQ786574 AWM786564:AWM786574 BGI786564:BGI786574 BQE786564:BQE786574 CAA786564:CAA786574 CJW786564:CJW786574 CTS786564:CTS786574 DDO786564:DDO786574 DNK786564:DNK786574 DXG786564:DXG786574 EHC786564:EHC786574 EQY786564:EQY786574 FAU786564:FAU786574 FKQ786564:FKQ786574 FUM786564:FUM786574 GEI786564:GEI786574 GOE786564:GOE786574 GYA786564:GYA786574 HHW786564:HHW786574 HRS786564:HRS786574 IBO786564:IBO786574 ILK786564:ILK786574 IVG786564:IVG786574 JFC786564:JFC786574 JOY786564:JOY786574 JYU786564:JYU786574 KIQ786564:KIQ786574 KSM786564:KSM786574 LCI786564:LCI786574 LME786564:LME786574 LWA786564:LWA786574 MFW786564:MFW786574 MPS786564:MPS786574 MZO786564:MZO786574 NJK786564:NJK786574 NTG786564:NTG786574 ODC786564:ODC786574 OMY786564:OMY786574 OWU786564:OWU786574 PGQ786564:PGQ786574 PQM786564:PQM786574 QAI786564:QAI786574 QKE786564:QKE786574 QUA786564:QUA786574 RDW786564:RDW786574 RNS786564:RNS786574 RXO786564:RXO786574 SHK786564:SHK786574 SRG786564:SRG786574 TBC786564:TBC786574 TKY786564:TKY786574 TUU786564:TUU786574 UEQ786564:UEQ786574 UOM786564:UOM786574 UYI786564:UYI786574 VIE786564:VIE786574 VSA786564:VSA786574 WBW786564:WBW786574 WLS786564:WLS786574 WVO786564:WVO786574 G852100:G852110 JC852100:JC852110 SY852100:SY852110 ACU852100:ACU852110 AMQ852100:AMQ852110 AWM852100:AWM852110 BGI852100:BGI852110 BQE852100:BQE852110 CAA852100:CAA852110 CJW852100:CJW852110 CTS852100:CTS852110 DDO852100:DDO852110 DNK852100:DNK852110 DXG852100:DXG852110 EHC852100:EHC852110 EQY852100:EQY852110 FAU852100:FAU852110 FKQ852100:FKQ852110 FUM852100:FUM852110 GEI852100:GEI852110 GOE852100:GOE852110 GYA852100:GYA852110 HHW852100:HHW852110 HRS852100:HRS852110 IBO852100:IBO852110 ILK852100:ILK852110 IVG852100:IVG852110 JFC852100:JFC852110 JOY852100:JOY852110 JYU852100:JYU852110 KIQ852100:KIQ852110 KSM852100:KSM852110 LCI852100:LCI852110 LME852100:LME852110 LWA852100:LWA852110 MFW852100:MFW852110 MPS852100:MPS852110 MZO852100:MZO852110 NJK852100:NJK852110 NTG852100:NTG852110 ODC852100:ODC852110 OMY852100:OMY852110 OWU852100:OWU852110 PGQ852100:PGQ852110 PQM852100:PQM852110 QAI852100:QAI852110 QKE852100:QKE852110 QUA852100:QUA852110 RDW852100:RDW852110 RNS852100:RNS852110 RXO852100:RXO852110 SHK852100:SHK852110 SRG852100:SRG852110 TBC852100:TBC852110 TKY852100:TKY852110 TUU852100:TUU852110 UEQ852100:UEQ852110 UOM852100:UOM852110 UYI852100:UYI852110 VIE852100:VIE852110 VSA852100:VSA852110 WBW852100:WBW852110 WLS852100:WLS852110 WVO852100:WVO852110 G917636:G917646 JC917636:JC917646 SY917636:SY917646 ACU917636:ACU917646 AMQ917636:AMQ917646 AWM917636:AWM917646 BGI917636:BGI917646 BQE917636:BQE917646 CAA917636:CAA917646 CJW917636:CJW917646 CTS917636:CTS917646 DDO917636:DDO917646 DNK917636:DNK917646 DXG917636:DXG917646 EHC917636:EHC917646 EQY917636:EQY917646 FAU917636:FAU917646 FKQ917636:FKQ917646 FUM917636:FUM917646 GEI917636:GEI917646 GOE917636:GOE917646 GYA917636:GYA917646 HHW917636:HHW917646 HRS917636:HRS917646 IBO917636:IBO917646 ILK917636:ILK917646 IVG917636:IVG917646 JFC917636:JFC917646 JOY917636:JOY917646 JYU917636:JYU917646 KIQ917636:KIQ917646 KSM917636:KSM917646 LCI917636:LCI917646 LME917636:LME917646 LWA917636:LWA917646 MFW917636:MFW917646 MPS917636:MPS917646 MZO917636:MZO917646 NJK917636:NJK917646 NTG917636:NTG917646 ODC917636:ODC917646 OMY917636:OMY917646 OWU917636:OWU917646 PGQ917636:PGQ917646 PQM917636:PQM917646 QAI917636:QAI917646 QKE917636:QKE917646 QUA917636:QUA917646 RDW917636:RDW917646 RNS917636:RNS917646 RXO917636:RXO917646 SHK917636:SHK917646 SRG917636:SRG917646 TBC917636:TBC917646 TKY917636:TKY917646 TUU917636:TUU917646 UEQ917636:UEQ917646 UOM917636:UOM917646 UYI917636:UYI917646 VIE917636:VIE917646 VSA917636:VSA917646 WBW917636:WBW917646 WLS917636:WLS917646 WVO917636:WVO917646 G983172:G983182 JC983172:JC983182 SY983172:SY983182 ACU983172:ACU983182 AMQ983172:AMQ983182 AWM983172:AWM983182 BGI983172:BGI983182 BQE983172:BQE983182 CAA983172:CAA983182 CJW983172:CJW983182 CTS983172:CTS983182 DDO983172:DDO983182 DNK983172:DNK983182 DXG983172:DXG983182 EHC983172:EHC983182 EQY983172:EQY983182 FAU983172:FAU983182 FKQ983172:FKQ983182 FUM983172:FUM983182 GEI983172:GEI983182 GOE983172:GOE983182 GYA983172:GYA983182 HHW983172:HHW983182 HRS983172:HRS983182 IBO983172:IBO983182 ILK983172:ILK983182 IVG983172:IVG983182 JFC983172:JFC983182 JOY983172:JOY983182 JYU983172:JYU983182 KIQ983172:KIQ983182 KSM983172:KSM983182 LCI983172:LCI983182 LME983172:LME983182 LWA983172:LWA983182 MFW983172:MFW983182 MPS983172:MPS983182 MZO983172:MZO983182 NJK983172:NJK983182 NTG983172:NTG983182 ODC983172:ODC983182 OMY983172:OMY983182 OWU983172:OWU983182 PGQ983172:PGQ983182 PQM983172:PQM983182 QAI983172:QAI983182 QKE983172:QKE983182 QUA983172:QUA983182 RDW983172:RDW983182 RNS983172:RNS983182 RXO983172:RXO983182 SHK983172:SHK983182 SRG983172:SRG983182 TBC983172:TBC983182 TKY983172:TKY983182 TUU983172:TUU983182 UEQ983172:UEQ983182 UOM983172:UOM983182 UYI983172:UYI983182 VIE983172:VIE983182 VSA983172:VSA983182 WBW983172:WBW983182 WLS983172:WLS983182 WVO983172:WVO983182 WVO132:WVO142 JC150:JC202 SY150:SY202 ACU150:ACU202 AMQ150:AMQ202 AWM150:AWM202 BGI150:BGI202 BQE150:BQE202 CAA150:CAA202 CJW150:CJW202 CTS150:CTS202 DDO150:DDO202 DNK150:DNK202 DXG150:DXG202 EHC150:EHC202 EQY150:EQY202 FAU150:FAU202 FKQ150:FKQ202 FUM150:FUM202 GEI150:GEI202 GOE150:GOE202 GYA150:GYA202 HHW150:HHW202 HRS150:HRS202 IBO150:IBO202 ILK150:ILK202 IVG150:IVG202 JFC150:JFC202 JOY150:JOY202 JYU150:JYU202 KIQ150:KIQ202 KSM150:KSM202 LCI150:LCI202 LME150:LME202 LWA150:LWA202 MFW150:MFW202 MPS150:MPS202 MZO150:MZO202 NJK150:NJK202 NTG150:NTG202 ODC150:ODC202 OMY150:OMY202 OWU150:OWU202 PGQ150:PGQ202 PQM150:PQM202 QAI150:QAI202 QKE150:QKE202 QUA150:QUA202 RDW150:RDW202 RNS150:RNS202 RXO150:RXO202 SHK150:SHK202 SRG150:SRG202 TBC150:TBC202 TKY150:TKY202 TUU150:TUU202 UEQ150:UEQ202 UOM150:UOM202 UYI150:UYI202 VIE150:VIE202 VSA150:VSA202 WBW150:WBW202 WLS150:WLS202 WVO150:WVO202 G65686:G65738 JC65686:JC65738 SY65686:SY65738 ACU65686:ACU65738 AMQ65686:AMQ65738 AWM65686:AWM65738 BGI65686:BGI65738 BQE65686:BQE65738 CAA65686:CAA65738 CJW65686:CJW65738 CTS65686:CTS65738 DDO65686:DDO65738 DNK65686:DNK65738 DXG65686:DXG65738 EHC65686:EHC65738 EQY65686:EQY65738 FAU65686:FAU65738 FKQ65686:FKQ65738 FUM65686:FUM65738 GEI65686:GEI65738 GOE65686:GOE65738 GYA65686:GYA65738 HHW65686:HHW65738 HRS65686:HRS65738 IBO65686:IBO65738 ILK65686:ILK65738 IVG65686:IVG65738 JFC65686:JFC65738 JOY65686:JOY65738 JYU65686:JYU65738 KIQ65686:KIQ65738 KSM65686:KSM65738 LCI65686:LCI65738 LME65686:LME65738 LWA65686:LWA65738 MFW65686:MFW65738 MPS65686:MPS65738 MZO65686:MZO65738 NJK65686:NJK65738 NTG65686:NTG65738 ODC65686:ODC65738 OMY65686:OMY65738 OWU65686:OWU65738 PGQ65686:PGQ65738 PQM65686:PQM65738 QAI65686:QAI65738 QKE65686:QKE65738 QUA65686:QUA65738 RDW65686:RDW65738 RNS65686:RNS65738 RXO65686:RXO65738 SHK65686:SHK65738 SRG65686:SRG65738 TBC65686:TBC65738 TKY65686:TKY65738 TUU65686:TUU65738 UEQ65686:UEQ65738 UOM65686:UOM65738 UYI65686:UYI65738 VIE65686:VIE65738 VSA65686:VSA65738 WBW65686:WBW65738 WLS65686:WLS65738 WVO65686:WVO65738 G131222:G131274 JC131222:JC131274 SY131222:SY131274 ACU131222:ACU131274 AMQ131222:AMQ131274 AWM131222:AWM131274 BGI131222:BGI131274 BQE131222:BQE131274 CAA131222:CAA131274 CJW131222:CJW131274 CTS131222:CTS131274 DDO131222:DDO131274 DNK131222:DNK131274 DXG131222:DXG131274 EHC131222:EHC131274 EQY131222:EQY131274 FAU131222:FAU131274 FKQ131222:FKQ131274 FUM131222:FUM131274 GEI131222:GEI131274 GOE131222:GOE131274 GYA131222:GYA131274 HHW131222:HHW131274 HRS131222:HRS131274 IBO131222:IBO131274 ILK131222:ILK131274 IVG131222:IVG131274 JFC131222:JFC131274 JOY131222:JOY131274 JYU131222:JYU131274 KIQ131222:KIQ131274 KSM131222:KSM131274 LCI131222:LCI131274 LME131222:LME131274 LWA131222:LWA131274 MFW131222:MFW131274 MPS131222:MPS131274 MZO131222:MZO131274 NJK131222:NJK131274 NTG131222:NTG131274 ODC131222:ODC131274 OMY131222:OMY131274 OWU131222:OWU131274 PGQ131222:PGQ131274 PQM131222:PQM131274 QAI131222:QAI131274 QKE131222:QKE131274 QUA131222:QUA131274 RDW131222:RDW131274 RNS131222:RNS131274 RXO131222:RXO131274 SHK131222:SHK131274 SRG131222:SRG131274 TBC131222:TBC131274 TKY131222:TKY131274 TUU131222:TUU131274 UEQ131222:UEQ131274 UOM131222:UOM131274 UYI131222:UYI131274 VIE131222:VIE131274 VSA131222:VSA131274 WBW131222:WBW131274 WLS131222:WLS131274 WVO131222:WVO131274 G196758:G196810 JC196758:JC196810 SY196758:SY196810 ACU196758:ACU196810 AMQ196758:AMQ196810 AWM196758:AWM196810 BGI196758:BGI196810 BQE196758:BQE196810 CAA196758:CAA196810 CJW196758:CJW196810 CTS196758:CTS196810 DDO196758:DDO196810 DNK196758:DNK196810 DXG196758:DXG196810 EHC196758:EHC196810 EQY196758:EQY196810 FAU196758:FAU196810 FKQ196758:FKQ196810 FUM196758:FUM196810 GEI196758:GEI196810 GOE196758:GOE196810 GYA196758:GYA196810 HHW196758:HHW196810 HRS196758:HRS196810 IBO196758:IBO196810 ILK196758:ILK196810 IVG196758:IVG196810 JFC196758:JFC196810 JOY196758:JOY196810 JYU196758:JYU196810 KIQ196758:KIQ196810 KSM196758:KSM196810 LCI196758:LCI196810 LME196758:LME196810 LWA196758:LWA196810 MFW196758:MFW196810 MPS196758:MPS196810 MZO196758:MZO196810 NJK196758:NJK196810 NTG196758:NTG196810 ODC196758:ODC196810 OMY196758:OMY196810 OWU196758:OWU196810 PGQ196758:PGQ196810 PQM196758:PQM196810 QAI196758:QAI196810 QKE196758:QKE196810 QUA196758:QUA196810 RDW196758:RDW196810 RNS196758:RNS196810 RXO196758:RXO196810 SHK196758:SHK196810 SRG196758:SRG196810 TBC196758:TBC196810 TKY196758:TKY196810 TUU196758:TUU196810 UEQ196758:UEQ196810 UOM196758:UOM196810 UYI196758:UYI196810 VIE196758:VIE196810 VSA196758:VSA196810 WBW196758:WBW196810 WLS196758:WLS196810 WVO196758:WVO196810 G262294:G262346 JC262294:JC262346 SY262294:SY262346 ACU262294:ACU262346 AMQ262294:AMQ262346 AWM262294:AWM262346 BGI262294:BGI262346 BQE262294:BQE262346 CAA262294:CAA262346 CJW262294:CJW262346 CTS262294:CTS262346 DDO262294:DDO262346 DNK262294:DNK262346 DXG262294:DXG262346 EHC262294:EHC262346 EQY262294:EQY262346 FAU262294:FAU262346 FKQ262294:FKQ262346 FUM262294:FUM262346 GEI262294:GEI262346 GOE262294:GOE262346 GYA262294:GYA262346 HHW262294:HHW262346 HRS262294:HRS262346 IBO262294:IBO262346 ILK262294:ILK262346 IVG262294:IVG262346 JFC262294:JFC262346 JOY262294:JOY262346 JYU262294:JYU262346 KIQ262294:KIQ262346 KSM262294:KSM262346 LCI262294:LCI262346 LME262294:LME262346 LWA262294:LWA262346 MFW262294:MFW262346 MPS262294:MPS262346 MZO262294:MZO262346 NJK262294:NJK262346 NTG262294:NTG262346 ODC262294:ODC262346 OMY262294:OMY262346 OWU262294:OWU262346 PGQ262294:PGQ262346 PQM262294:PQM262346 QAI262294:QAI262346 QKE262294:QKE262346 QUA262294:QUA262346 RDW262294:RDW262346 RNS262294:RNS262346 RXO262294:RXO262346 SHK262294:SHK262346 SRG262294:SRG262346 TBC262294:TBC262346 TKY262294:TKY262346 TUU262294:TUU262346 UEQ262294:UEQ262346 UOM262294:UOM262346 UYI262294:UYI262346 VIE262294:VIE262346 VSA262294:VSA262346 WBW262294:WBW262346 WLS262294:WLS262346 WVO262294:WVO262346 G327830:G327882 JC327830:JC327882 SY327830:SY327882 ACU327830:ACU327882 AMQ327830:AMQ327882 AWM327830:AWM327882 BGI327830:BGI327882 BQE327830:BQE327882 CAA327830:CAA327882 CJW327830:CJW327882 CTS327830:CTS327882 DDO327830:DDO327882 DNK327830:DNK327882 DXG327830:DXG327882 EHC327830:EHC327882 EQY327830:EQY327882 FAU327830:FAU327882 FKQ327830:FKQ327882 FUM327830:FUM327882 GEI327830:GEI327882 GOE327830:GOE327882 GYA327830:GYA327882 HHW327830:HHW327882 HRS327830:HRS327882 IBO327830:IBO327882 ILK327830:ILK327882 IVG327830:IVG327882 JFC327830:JFC327882 JOY327830:JOY327882 JYU327830:JYU327882 KIQ327830:KIQ327882 KSM327830:KSM327882 LCI327830:LCI327882 LME327830:LME327882 LWA327830:LWA327882 MFW327830:MFW327882 MPS327830:MPS327882 MZO327830:MZO327882 NJK327830:NJK327882 NTG327830:NTG327882 ODC327830:ODC327882 OMY327830:OMY327882 OWU327830:OWU327882 PGQ327830:PGQ327882 PQM327830:PQM327882 QAI327830:QAI327882 QKE327830:QKE327882 QUA327830:QUA327882 RDW327830:RDW327882 RNS327830:RNS327882 RXO327830:RXO327882 SHK327830:SHK327882 SRG327830:SRG327882 TBC327830:TBC327882 TKY327830:TKY327882 TUU327830:TUU327882 UEQ327830:UEQ327882 UOM327830:UOM327882 UYI327830:UYI327882 VIE327830:VIE327882 VSA327830:VSA327882 WBW327830:WBW327882 WLS327830:WLS327882 WVO327830:WVO327882 G393366:G393418 JC393366:JC393418 SY393366:SY393418 ACU393366:ACU393418 AMQ393366:AMQ393418 AWM393366:AWM393418 BGI393366:BGI393418 BQE393366:BQE393418 CAA393366:CAA393418 CJW393366:CJW393418 CTS393366:CTS393418 DDO393366:DDO393418 DNK393366:DNK393418 DXG393366:DXG393418 EHC393366:EHC393418 EQY393366:EQY393418 FAU393366:FAU393418 FKQ393366:FKQ393418 FUM393366:FUM393418 GEI393366:GEI393418 GOE393366:GOE393418 GYA393366:GYA393418 HHW393366:HHW393418 HRS393366:HRS393418 IBO393366:IBO393418 ILK393366:ILK393418 IVG393366:IVG393418 JFC393366:JFC393418 JOY393366:JOY393418 JYU393366:JYU393418 KIQ393366:KIQ393418 KSM393366:KSM393418 LCI393366:LCI393418 LME393366:LME393418 LWA393366:LWA393418 MFW393366:MFW393418 MPS393366:MPS393418 MZO393366:MZO393418 NJK393366:NJK393418 NTG393366:NTG393418 ODC393366:ODC393418 OMY393366:OMY393418 OWU393366:OWU393418 PGQ393366:PGQ393418 PQM393366:PQM393418 QAI393366:QAI393418 QKE393366:QKE393418 QUA393366:QUA393418 RDW393366:RDW393418 RNS393366:RNS393418 RXO393366:RXO393418 SHK393366:SHK393418 SRG393366:SRG393418 TBC393366:TBC393418 TKY393366:TKY393418 TUU393366:TUU393418 UEQ393366:UEQ393418 UOM393366:UOM393418 UYI393366:UYI393418 VIE393366:VIE393418 VSA393366:VSA393418 WBW393366:WBW393418 WLS393366:WLS393418 WVO393366:WVO393418 G458902:G458954 JC458902:JC458954 SY458902:SY458954 ACU458902:ACU458954 AMQ458902:AMQ458954 AWM458902:AWM458954 BGI458902:BGI458954 BQE458902:BQE458954 CAA458902:CAA458954 CJW458902:CJW458954 CTS458902:CTS458954 DDO458902:DDO458954 DNK458902:DNK458954 DXG458902:DXG458954 EHC458902:EHC458954 EQY458902:EQY458954 FAU458902:FAU458954 FKQ458902:FKQ458954 FUM458902:FUM458954 GEI458902:GEI458954 GOE458902:GOE458954 GYA458902:GYA458954 HHW458902:HHW458954 HRS458902:HRS458954 IBO458902:IBO458954 ILK458902:ILK458954 IVG458902:IVG458954 JFC458902:JFC458954 JOY458902:JOY458954 JYU458902:JYU458954 KIQ458902:KIQ458954 KSM458902:KSM458954 LCI458902:LCI458954 LME458902:LME458954 LWA458902:LWA458954 MFW458902:MFW458954 MPS458902:MPS458954 MZO458902:MZO458954 NJK458902:NJK458954 NTG458902:NTG458954 ODC458902:ODC458954 OMY458902:OMY458954 OWU458902:OWU458954 PGQ458902:PGQ458954 PQM458902:PQM458954 QAI458902:QAI458954 QKE458902:QKE458954 QUA458902:QUA458954 RDW458902:RDW458954 RNS458902:RNS458954 RXO458902:RXO458954 SHK458902:SHK458954 SRG458902:SRG458954 TBC458902:TBC458954 TKY458902:TKY458954 TUU458902:TUU458954 UEQ458902:UEQ458954 UOM458902:UOM458954 UYI458902:UYI458954 VIE458902:VIE458954 VSA458902:VSA458954 WBW458902:WBW458954 WLS458902:WLS458954 WVO458902:WVO458954 G524438:G524490 JC524438:JC524490 SY524438:SY524490 ACU524438:ACU524490 AMQ524438:AMQ524490 AWM524438:AWM524490 BGI524438:BGI524490 BQE524438:BQE524490 CAA524438:CAA524490 CJW524438:CJW524490 CTS524438:CTS524490 DDO524438:DDO524490 DNK524438:DNK524490 DXG524438:DXG524490 EHC524438:EHC524490 EQY524438:EQY524490 FAU524438:FAU524490 FKQ524438:FKQ524490 FUM524438:FUM524490 GEI524438:GEI524490 GOE524438:GOE524490 GYA524438:GYA524490 HHW524438:HHW524490 HRS524438:HRS524490 IBO524438:IBO524490 ILK524438:ILK524490 IVG524438:IVG524490 JFC524438:JFC524490 JOY524438:JOY524490 JYU524438:JYU524490 KIQ524438:KIQ524490 KSM524438:KSM524490 LCI524438:LCI524490 LME524438:LME524490 LWA524438:LWA524490 MFW524438:MFW524490 MPS524438:MPS524490 MZO524438:MZO524490 NJK524438:NJK524490 NTG524438:NTG524490 ODC524438:ODC524490 OMY524438:OMY524490 OWU524438:OWU524490 PGQ524438:PGQ524490 PQM524438:PQM524490 QAI524438:QAI524490 QKE524438:QKE524490 QUA524438:QUA524490 RDW524438:RDW524490 RNS524438:RNS524490 RXO524438:RXO524490 SHK524438:SHK524490 SRG524438:SRG524490 TBC524438:TBC524490 TKY524438:TKY524490 TUU524438:TUU524490 UEQ524438:UEQ524490 UOM524438:UOM524490 UYI524438:UYI524490 VIE524438:VIE524490 VSA524438:VSA524490 WBW524438:WBW524490 WLS524438:WLS524490 WVO524438:WVO524490 G589974:G590026 JC589974:JC590026 SY589974:SY590026 ACU589974:ACU590026 AMQ589974:AMQ590026 AWM589974:AWM590026 BGI589974:BGI590026 BQE589974:BQE590026 CAA589974:CAA590026 CJW589974:CJW590026 CTS589974:CTS590026 DDO589974:DDO590026 DNK589974:DNK590026 DXG589974:DXG590026 EHC589974:EHC590026 EQY589974:EQY590026 FAU589974:FAU590026 FKQ589974:FKQ590026 FUM589974:FUM590026 GEI589974:GEI590026 GOE589974:GOE590026 GYA589974:GYA590026 HHW589974:HHW590026 HRS589974:HRS590026 IBO589974:IBO590026 ILK589974:ILK590026 IVG589974:IVG590026 JFC589974:JFC590026 JOY589974:JOY590026 JYU589974:JYU590026 KIQ589974:KIQ590026 KSM589974:KSM590026 LCI589974:LCI590026 LME589974:LME590026 LWA589974:LWA590026 MFW589974:MFW590026 MPS589974:MPS590026 MZO589974:MZO590026 NJK589974:NJK590026 NTG589974:NTG590026 ODC589974:ODC590026 OMY589974:OMY590026 OWU589974:OWU590026 PGQ589974:PGQ590026 PQM589974:PQM590026 QAI589974:QAI590026 QKE589974:QKE590026 QUA589974:QUA590026 RDW589974:RDW590026 RNS589974:RNS590026 RXO589974:RXO590026 SHK589974:SHK590026 SRG589974:SRG590026 TBC589974:TBC590026 TKY589974:TKY590026 TUU589974:TUU590026 UEQ589974:UEQ590026 UOM589974:UOM590026 UYI589974:UYI590026 VIE589974:VIE590026 VSA589974:VSA590026 WBW589974:WBW590026 WLS589974:WLS590026 WVO589974:WVO590026 G655510:G655562 JC655510:JC655562 SY655510:SY655562 ACU655510:ACU655562 AMQ655510:AMQ655562 AWM655510:AWM655562 BGI655510:BGI655562 BQE655510:BQE655562 CAA655510:CAA655562 CJW655510:CJW655562 CTS655510:CTS655562 DDO655510:DDO655562 DNK655510:DNK655562 DXG655510:DXG655562 EHC655510:EHC655562 EQY655510:EQY655562 FAU655510:FAU655562 FKQ655510:FKQ655562 FUM655510:FUM655562 GEI655510:GEI655562 GOE655510:GOE655562 GYA655510:GYA655562 HHW655510:HHW655562 HRS655510:HRS655562 IBO655510:IBO655562 ILK655510:ILK655562 IVG655510:IVG655562 JFC655510:JFC655562 JOY655510:JOY655562 JYU655510:JYU655562 KIQ655510:KIQ655562 KSM655510:KSM655562 LCI655510:LCI655562 LME655510:LME655562 LWA655510:LWA655562 MFW655510:MFW655562 MPS655510:MPS655562 MZO655510:MZO655562 NJK655510:NJK655562 NTG655510:NTG655562 ODC655510:ODC655562 OMY655510:OMY655562 OWU655510:OWU655562 PGQ655510:PGQ655562 PQM655510:PQM655562 QAI655510:QAI655562 QKE655510:QKE655562 QUA655510:QUA655562 RDW655510:RDW655562 RNS655510:RNS655562 RXO655510:RXO655562 SHK655510:SHK655562 SRG655510:SRG655562 TBC655510:TBC655562 TKY655510:TKY655562 TUU655510:TUU655562 UEQ655510:UEQ655562 UOM655510:UOM655562 UYI655510:UYI655562 VIE655510:VIE655562 VSA655510:VSA655562 WBW655510:WBW655562 WLS655510:WLS655562 WVO655510:WVO655562 G721046:G721098 JC721046:JC721098 SY721046:SY721098 ACU721046:ACU721098 AMQ721046:AMQ721098 AWM721046:AWM721098 BGI721046:BGI721098 BQE721046:BQE721098 CAA721046:CAA721098 CJW721046:CJW721098 CTS721046:CTS721098 DDO721046:DDO721098 DNK721046:DNK721098 DXG721046:DXG721098 EHC721046:EHC721098 EQY721046:EQY721098 FAU721046:FAU721098 FKQ721046:FKQ721098 FUM721046:FUM721098 GEI721046:GEI721098 GOE721046:GOE721098 GYA721046:GYA721098 HHW721046:HHW721098 HRS721046:HRS721098 IBO721046:IBO721098 ILK721046:ILK721098 IVG721046:IVG721098 JFC721046:JFC721098 JOY721046:JOY721098 JYU721046:JYU721098 KIQ721046:KIQ721098 KSM721046:KSM721098 LCI721046:LCI721098 LME721046:LME721098 LWA721046:LWA721098 MFW721046:MFW721098 MPS721046:MPS721098 MZO721046:MZO721098 NJK721046:NJK721098 NTG721046:NTG721098 ODC721046:ODC721098 OMY721046:OMY721098 OWU721046:OWU721098 PGQ721046:PGQ721098 PQM721046:PQM721098 QAI721046:QAI721098 QKE721046:QKE721098 QUA721046:QUA721098 RDW721046:RDW721098 RNS721046:RNS721098 RXO721046:RXO721098 SHK721046:SHK721098 SRG721046:SRG721098 TBC721046:TBC721098 TKY721046:TKY721098 TUU721046:TUU721098 UEQ721046:UEQ721098 UOM721046:UOM721098 UYI721046:UYI721098 VIE721046:VIE721098 VSA721046:VSA721098 WBW721046:WBW721098 WLS721046:WLS721098 WVO721046:WVO721098 G786582:G786634 JC786582:JC786634 SY786582:SY786634 ACU786582:ACU786634 AMQ786582:AMQ786634 AWM786582:AWM786634 BGI786582:BGI786634 BQE786582:BQE786634 CAA786582:CAA786634 CJW786582:CJW786634 CTS786582:CTS786634 DDO786582:DDO786634 DNK786582:DNK786634 DXG786582:DXG786634 EHC786582:EHC786634 EQY786582:EQY786634 FAU786582:FAU786634 FKQ786582:FKQ786634 FUM786582:FUM786634 GEI786582:GEI786634 GOE786582:GOE786634 GYA786582:GYA786634 HHW786582:HHW786634 HRS786582:HRS786634 IBO786582:IBO786634 ILK786582:ILK786634 IVG786582:IVG786634 JFC786582:JFC786634 JOY786582:JOY786634 JYU786582:JYU786634 KIQ786582:KIQ786634 KSM786582:KSM786634 LCI786582:LCI786634 LME786582:LME786634 LWA786582:LWA786634 MFW786582:MFW786634 MPS786582:MPS786634 MZO786582:MZO786634 NJK786582:NJK786634 NTG786582:NTG786634 ODC786582:ODC786634 OMY786582:OMY786634 OWU786582:OWU786634 PGQ786582:PGQ786634 PQM786582:PQM786634 QAI786582:QAI786634 QKE786582:QKE786634 QUA786582:QUA786634 RDW786582:RDW786634 RNS786582:RNS786634 RXO786582:RXO786634 SHK786582:SHK786634 SRG786582:SRG786634 TBC786582:TBC786634 TKY786582:TKY786634 TUU786582:TUU786634 UEQ786582:UEQ786634 UOM786582:UOM786634 UYI786582:UYI786634 VIE786582:VIE786634 VSA786582:VSA786634 WBW786582:WBW786634 WLS786582:WLS786634 WVO786582:WVO786634 G852118:G852170 JC852118:JC852170 SY852118:SY852170 ACU852118:ACU852170 AMQ852118:AMQ852170 AWM852118:AWM852170 BGI852118:BGI852170 BQE852118:BQE852170 CAA852118:CAA852170 CJW852118:CJW852170 CTS852118:CTS852170 DDO852118:DDO852170 DNK852118:DNK852170 DXG852118:DXG852170 EHC852118:EHC852170 EQY852118:EQY852170 FAU852118:FAU852170 FKQ852118:FKQ852170 FUM852118:FUM852170 GEI852118:GEI852170 GOE852118:GOE852170 GYA852118:GYA852170 HHW852118:HHW852170 HRS852118:HRS852170 IBO852118:IBO852170 ILK852118:ILK852170 IVG852118:IVG852170 JFC852118:JFC852170 JOY852118:JOY852170 JYU852118:JYU852170 KIQ852118:KIQ852170 KSM852118:KSM852170 LCI852118:LCI852170 LME852118:LME852170 LWA852118:LWA852170 MFW852118:MFW852170 MPS852118:MPS852170 MZO852118:MZO852170 NJK852118:NJK852170 NTG852118:NTG852170 ODC852118:ODC852170 OMY852118:OMY852170 OWU852118:OWU852170 PGQ852118:PGQ852170 PQM852118:PQM852170 QAI852118:QAI852170 QKE852118:QKE852170 QUA852118:QUA852170 RDW852118:RDW852170 RNS852118:RNS852170 RXO852118:RXO852170 SHK852118:SHK852170 SRG852118:SRG852170 TBC852118:TBC852170 TKY852118:TKY852170 TUU852118:TUU852170 UEQ852118:UEQ852170 UOM852118:UOM852170 UYI852118:UYI852170 VIE852118:VIE852170 VSA852118:VSA852170 WBW852118:WBW852170 WLS852118:WLS852170 WVO852118:WVO852170 G917654:G917706 JC917654:JC917706 SY917654:SY917706 ACU917654:ACU917706 AMQ917654:AMQ917706 AWM917654:AWM917706 BGI917654:BGI917706 BQE917654:BQE917706 CAA917654:CAA917706 CJW917654:CJW917706 CTS917654:CTS917706 DDO917654:DDO917706 DNK917654:DNK917706 DXG917654:DXG917706 EHC917654:EHC917706 EQY917654:EQY917706 FAU917654:FAU917706 FKQ917654:FKQ917706 FUM917654:FUM917706 GEI917654:GEI917706 GOE917654:GOE917706 GYA917654:GYA917706 HHW917654:HHW917706 HRS917654:HRS917706 IBO917654:IBO917706 ILK917654:ILK917706 IVG917654:IVG917706 JFC917654:JFC917706 JOY917654:JOY917706 JYU917654:JYU917706 KIQ917654:KIQ917706 KSM917654:KSM917706 LCI917654:LCI917706 LME917654:LME917706 LWA917654:LWA917706 MFW917654:MFW917706 MPS917654:MPS917706 MZO917654:MZO917706 NJK917654:NJK917706 NTG917654:NTG917706 ODC917654:ODC917706 OMY917654:OMY917706 OWU917654:OWU917706 PGQ917654:PGQ917706 PQM917654:PQM917706 QAI917654:QAI917706 QKE917654:QKE917706 QUA917654:QUA917706 RDW917654:RDW917706 RNS917654:RNS917706 RXO917654:RXO917706 SHK917654:SHK917706 SRG917654:SRG917706 TBC917654:TBC917706 TKY917654:TKY917706 TUU917654:TUU917706 UEQ917654:UEQ917706 UOM917654:UOM917706 UYI917654:UYI917706 VIE917654:VIE917706 VSA917654:VSA917706 WBW917654:WBW917706 WLS917654:WLS917706 WVO917654:WVO917706 G983190:G983242 JC983190:JC983242 SY983190:SY983242 ACU983190:ACU983242 AMQ983190:AMQ983242 AWM983190:AWM983242 BGI983190:BGI983242 BQE983190:BQE983242 CAA983190:CAA983242 CJW983190:CJW983242 CTS983190:CTS983242 DDO983190:DDO983242 DNK983190:DNK983242 DXG983190:DXG983242 EHC983190:EHC983242 EQY983190:EQY983242 FAU983190:FAU983242 FKQ983190:FKQ983242 FUM983190:FUM983242 GEI983190:GEI983242 GOE983190:GOE983242 GYA983190:GYA983242 HHW983190:HHW983242 HRS983190:HRS983242 IBO983190:IBO983242 ILK983190:ILK983242 IVG983190:IVG983242 JFC983190:JFC983242 JOY983190:JOY983242 JYU983190:JYU983242 KIQ983190:KIQ983242 KSM983190:KSM983242 LCI983190:LCI983242 LME983190:LME983242 LWA983190:LWA983242 MFW983190:MFW983242 MPS983190:MPS983242 MZO983190:MZO983242 NJK983190:NJK983242 NTG983190:NTG983242 ODC983190:ODC983242 OMY983190:OMY983242 OWU983190:OWU983242 PGQ983190:PGQ983242 PQM983190:PQM983242 QAI983190:QAI983242 QKE983190:QKE983242 QUA983190:QUA983242 RDW983190:RDW983242 RNS983190:RNS983242 RXO983190:RXO983242 SHK983190:SHK983242 SRG983190:SRG983242 TBC983190:TBC983242 TKY983190:TKY983242 TUU983190:TUU983242 UEQ983190:UEQ983242 UOM983190:UOM983242 UYI983190:UYI983242 VIE983190:VIE983242 VSA983190:VSA983242 WBW983190:WBW983242 G90:G129 G13:G53 G132:G142 JC132:JC142 SY132:SY142 ACU132:ACU142 AMQ132:AMQ142 AWM132:AWM142 BGI132:BGI142 BQE132:BQE142 CAA132:CAA142 CJW132:CJW142 CTS132:CTS142 DDO132:DDO142 DNK132:DNK142 DXG132:DXG142 EHC132:EHC142 EQY132:EQY142 FAU132:FAU142 FKQ132:FKQ142 FUM132:FUM142 GEI132:GEI142 GOE132:GOE142 GYA132:GYA142 HHW132:HHW142 HRS132:HRS142 IBO132:IBO142 ILK132:ILK142 IVG132:IVG142 JFC132:JFC142 JOY132:JOY142 JYU132:JYU142 KIQ132:KIQ142 KSM132:KSM142 LCI132:LCI142 LME132:LME142 LWA132:LWA142 MFW132:MFW142 MPS132:MPS142 MZO132:MZO142 NJK132:NJK142 NTG132:NTG142 ODC132:ODC142 OMY132:OMY142 OWU132:OWU142 PGQ132:PGQ142 PQM132:PQM142 QAI132:QAI142 QKE132:QKE142 QUA132:QUA142 RDW132:RDW142 RNS132:RNS142 RXO132:RXO142 SHK132:SHK142 SRG132:SRG142 TBC132:TBC142 TKY132:TKY142 TUU132:TUU142 UEQ132:UEQ142 UOM132:UOM142 UYI132:UYI142 VIE132:VIE142 VSA132:VSA142 WBW132:WBW142 WLS132:WLS142 G80:G88" xr:uid="{00000000-0002-0000-0500-000002000000}">
      <formula1>"CLT,PJ,PF,Cooperativa,Terceirizado,SESAB,--"</formula1>
      <formula2>0</formula2>
    </dataValidation>
    <dataValidation type="list" allowBlank="1" showErrorMessage="1" sqref="C40:C53 IY13:IY53 SU13:SU53 ACQ13:ACQ53 AMM13:AMM53 AWI13:AWI53 BGE13:BGE53 BQA13:BQA53 BZW13:BZW53 CJS13:CJS53 CTO13:CTO53 DDK13:DDK53 DNG13:DNG53 DXC13:DXC53 EGY13:EGY53 EQU13:EQU53 FAQ13:FAQ53 FKM13:FKM53 FUI13:FUI53 GEE13:GEE53 GOA13:GOA53 GXW13:GXW53 HHS13:HHS53 HRO13:HRO53 IBK13:IBK53 ILG13:ILG53 IVC13:IVC53 JEY13:JEY53 JOU13:JOU53 JYQ13:JYQ53 KIM13:KIM53 KSI13:KSI53 LCE13:LCE53 LMA13:LMA53 LVW13:LVW53 MFS13:MFS53 MPO13:MPO53 MZK13:MZK53 NJG13:NJG53 NTC13:NTC53 OCY13:OCY53 OMU13:OMU53 OWQ13:OWQ53 PGM13:PGM53 PQI13:PQI53 QAE13:QAE53 QKA13:QKA53 QTW13:QTW53 RDS13:RDS53 RNO13:RNO53 RXK13:RXK53 SHG13:SHG53 SRC13:SRC53 TAY13:TAY53 TKU13:TKU53 TUQ13:TUQ53 UEM13:UEM53 UOI13:UOI53 UYE13:UYE53 VIA13:VIA53 VRW13:VRW53 WBS13:WBS53 WLO13:WLO53 WVK13:WVK53 C65551:C65591 IY65551:IY65591 SU65551:SU65591 ACQ65551:ACQ65591 AMM65551:AMM65591 AWI65551:AWI65591 BGE65551:BGE65591 BQA65551:BQA65591 BZW65551:BZW65591 CJS65551:CJS65591 CTO65551:CTO65591 DDK65551:DDK65591 DNG65551:DNG65591 DXC65551:DXC65591 EGY65551:EGY65591 EQU65551:EQU65591 FAQ65551:FAQ65591 FKM65551:FKM65591 FUI65551:FUI65591 GEE65551:GEE65591 GOA65551:GOA65591 GXW65551:GXW65591 HHS65551:HHS65591 HRO65551:HRO65591 IBK65551:IBK65591 ILG65551:ILG65591 IVC65551:IVC65591 JEY65551:JEY65591 JOU65551:JOU65591 JYQ65551:JYQ65591 KIM65551:KIM65591 KSI65551:KSI65591 LCE65551:LCE65591 LMA65551:LMA65591 LVW65551:LVW65591 MFS65551:MFS65591 MPO65551:MPO65591 MZK65551:MZK65591 NJG65551:NJG65591 NTC65551:NTC65591 OCY65551:OCY65591 OMU65551:OMU65591 OWQ65551:OWQ65591 PGM65551:PGM65591 PQI65551:PQI65591 QAE65551:QAE65591 QKA65551:QKA65591 QTW65551:QTW65591 RDS65551:RDS65591 RNO65551:RNO65591 RXK65551:RXK65591 SHG65551:SHG65591 SRC65551:SRC65591 TAY65551:TAY65591 TKU65551:TKU65591 TUQ65551:TUQ65591 UEM65551:UEM65591 UOI65551:UOI65591 UYE65551:UYE65591 VIA65551:VIA65591 VRW65551:VRW65591 WBS65551:WBS65591 WLO65551:WLO65591 WVK65551:WVK65591 C131087:C131127 IY131087:IY131127 SU131087:SU131127 ACQ131087:ACQ131127 AMM131087:AMM131127 AWI131087:AWI131127 BGE131087:BGE131127 BQA131087:BQA131127 BZW131087:BZW131127 CJS131087:CJS131127 CTO131087:CTO131127 DDK131087:DDK131127 DNG131087:DNG131127 DXC131087:DXC131127 EGY131087:EGY131127 EQU131087:EQU131127 FAQ131087:FAQ131127 FKM131087:FKM131127 FUI131087:FUI131127 GEE131087:GEE131127 GOA131087:GOA131127 GXW131087:GXW131127 HHS131087:HHS131127 HRO131087:HRO131127 IBK131087:IBK131127 ILG131087:ILG131127 IVC131087:IVC131127 JEY131087:JEY131127 JOU131087:JOU131127 JYQ131087:JYQ131127 KIM131087:KIM131127 KSI131087:KSI131127 LCE131087:LCE131127 LMA131087:LMA131127 LVW131087:LVW131127 MFS131087:MFS131127 MPO131087:MPO131127 MZK131087:MZK131127 NJG131087:NJG131127 NTC131087:NTC131127 OCY131087:OCY131127 OMU131087:OMU131127 OWQ131087:OWQ131127 PGM131087:PGM131127 PQI131087:PQI131127 QAE131087:QAE131127 QKA131087:QKA131127 QTW131087:QTW131127 RDS131087:RDS131127 RNO131087:RNO131127 RXK131087:RXK131127 SHG131087:SHG131127 SRC131087:SRC131127 TAY131087:TAY131127 TKU131087:TKU131127 TUQ131087:TUQ131127 UEM131087:UEM131127 UOI131087:UOI131127 UYE131087:UYE131127 VIA131087:VIA131127 VRW131087:VRW131127 WBS131087:WBS131127 WLO131087:WLO131127 WVK131087:WVK131127 C196623:C196663 IY196623:IY196663 SU196623:SU196663 ACQ196623:ACQ196663 AMM196623:AMM196663 AWI196623:AWI196663 BGE196623:BGE196663 BQA196623:BQA196663 BZW196623:BZW196663 CJS196623:CJS196663 CTO196623:CTO196663 DDK196623:DDK196663 DNG196623:DNG196663 DXC196623:DXC196663 EGY196623:EGY196663 EQU196623:EQU196663 FAQ196623:FAQ196663 FKM196623:FKM196663 FUI196623:FUI196663 GEE196623:GEE196663 GOA196623:GOA196663 GXW196623:GXW196663 HHS196623:HHS196663 HRO196623:HRO196663 IBK196623:IBK196663 ILG196623:ILG196663 IVC196623:IVC196663 JEY196623:JEY196663 JOU196623:JOU196663 JYQ196623:JYQ196663 KIM196623:KIM196663 KSI196623:KSI196663 LCE196623:LCE196663 LMA196623:LMA196663 LVW196623:LVW196663 MFS196623:MFS196663 MPO196623:MPO196663 MZK196623:MZK196663 NJG196623:NJG196663 NTC196623:NTC196663 OCY196623:OCY196663 OMU196623:OMU196663 OWQ196623:OWQ196663 PGM196623:PGM196663 PQI196623:PQI196663 QAE196623:QAE196663 QKA196623:QKA196663 QTW196623:QTW196663 RDS196623:RDS196663 RNO196623:RNO196663 RXK196623:RXK196663 SHG196623:SHG196663 SRC196623:SRC196663 TAY196623:TAY196663 TKU196623:TKU196663 TUQ196623:TUQ196663 UEM196623:UEM196663 UOI196623:UOI196663 UYE196623:UYE196663 VIA196623:VIA196663 VRW196623:VRW196663 WBS196623:WBS196663 WLO196623:WLO196663 WVK196623:WVK196663 C262159:C262199 IY262159:IY262199 SU262159:SU262199 ACQ262159:ACQ262199 AMM262159:AMM262199 AWI262159:AWI262199 BGE262159:BGE262199 BQA262159:BQA262199 BZW262159:BZW262199 CJS262159:CJS262199 CTO262159:CTO262199 DDK262159:DDK262199 DNG262159:DNG262199 DXC262159:DXC262199 EGY262159:EGY262199 EQU262159:EQU262199 FAQ262159:FAQ262199 FKM262159:FKM262199 FUI262159:FUI262199 GEE262159:GEE262199 GOA262159:GOA262199 GXW262159:GXW262199 HHS262159:HHS262199 HRO262159:HRO262199 IBK262159:IBK262199 ILG262159:ILG262199 IVC262159:IVC262199 JEY262159:JEY262199 JOU262159:JOU262199 JYQ262159:JYQ262199 KIM262159:KIM262199 KSI262159:KSI262199 LCE262159:LCE262199 LMA262159:LMA262199 LVW262159:LVW262199 MFS262159:MFS262199 MPO262159:MPO262199 MZK262159:MZK262199 NJG262159:NJG262199 NTC262159:NTC262199 OCY262159:OCY262199 OMU262159:OMU262199 OWQ262159:OWQ262199 PGM262159:PGM262199 PQI262159:PQI262199 QAE262159:QAE262199 QKA262159:QKA262199 QTW262159:QTW262199 RDS262159:RDS262199 RNO262159:RNO262199 RXK262159:RXK262199 SHG262159:SHG262199 SRC262159:SRC262199 TAY262159:TAY262199 TKU262159:TKU262199 TUQ262159:TUQ262199 UEM262159:UEM262199 UOI262159:UOI262199 UYE262159:UYE262199 VIA262159:VIA262199 VRW262159:VRW262199 WBS262159:WBS262199 WLO262159:WLO262199 WVK262159:WVK262199 C327695:C327735 IY327695:IY327735 SU327695:SU327735 ACQ327695:ACQ327735 AMM327695:AMM327735 AWI327695:AWI327735 BGE327695:BGE327735 BQA327695:BQA327735 BZW327695:BZW327735 CJS327695:CJS327735 CTO327695:CTO327735 DDK327695:DDK327735 DNG327695:DNG327735 DXC327695:DXC327735 EGY327695:EGY327735 EQU327695:EQU327735 FAQ327695:FAQ327735 FKM327695:FKM327735 FUI327695:FUI327735 GEE327695:GEE327735 GOA327695:GOA327735 GXW327695:GXW327735 HHS327695:HHS327735 HRO327695:HRO327735 IBK327695:IBK327735 ILG327695:ILG327735 IVC327695:IVC327735 JEY327695:JEY327735 JOU327695:JOU327735 JYQ327695:JYQ327735 KIM327695:KIM327735 KSI327695:KSI327735 LCE327695:LCE327735 LMA327695:LMA327735 LVW327695:LVW327735 MFS327695:MFS327735 MPO327695:MPO327735 MZK327695:MZK327735 NJG327695:NJG327735 NTC327695:NTC327735 OCY327695:OCY327735 OMU327695:OMU327735 OWQ327695:OWQ327735 PGM327695:PGM327735 PQI327695:PQI327735 QAE327695:QAE327735 QKA327695:QKA327735 QTW327695:QTW327735 RDS327695:RDS327735 RNO327695:RNO327735 RXK327695:RXK327735 SHG327695:SHG327735 SRC327695:SRC327735 TAY327695:TAY327735 TKU327695:TKU327735 TUQ327695:TUQ327735 UEM327695:UEM327735 UOI327695:UOI327735 UYE327695:UYE327735 VIA327695:VIA327735 VRW327695:VRW327735 WBS327695:WBS327735 WLO327695:WLO327735 WVK327695:WVK327735 C393231:C393271 IY393231:IY393271 SU393231:SU393271 ACQ393231:ACQ393271 AMM393231:AMM393271 AWI393231:AWI393271 BGE393231:BGE393271 BQA393231:BQA393271 BZW393231:BZW393271 CJS393231:CJS393271 CTO393231:CTO393271 DDK393231:DDK393271 DNG393231:DNG393271 DXC393231:DXC393271 EGY393231:EGY393271 EQU393231:EQU393271 FAQ393231:FAQ393271 FKM393231:FKM393271 FUI393231:FUI393271 GEE393231:GEE393271 GOA393231:GOA393271 GXW393231:GXW393271 HHS393231:HHS393271 HRO393231:HRO393271 IBK393231:IBK393271 ILG393231:ILG393271 IVC393231:IVC393271 JEY393231:JEY393271 JOU393231:JOU393271 JYQ393231:JYQ393271 KIM393231:KIM393271 KSI393231:KSI393271 LCE393231:LCE393271 LMA393231:LMA393271 LVW393231:LVW393271 MFS393231:MFS393271 MPO393231:MPO393271 MZK393231:MZK393271 NJG393231:NJG393271 NTC393231:NTC393271 OCY393231:OCY393271 OMU393231:OMU393271 OWQ393231:OWQ393271 PGM393231:PGM393271 PQI393231:PQI393271 QAE393231:QAE393271 QKA393231:QKA393271 QTW393231:QTW393271 RDS393231:RDS393271 RNO393231:RNO393271 RXK393231:RXK393271 SHG393231:SHG393271 SRC393231:SRC393271 TAY393231:TAY393271 TKU393231:TKU393271 TUQ393231:TUQ393271 UEM393231:UEM393271 UOI393231:UOI393271 UYE393231:UYE393271 VIA393231:VIA393271 VRW393231:VRW393271 WBS393231:WBS393271 WLO393231:WLO393271 WVK393231:WVK393271 C458767:C458807 IY458767:IY458807 SU458767:SU458807 ACQ458767:ACQ458807 AMM458767:AMM458807 AWI458767:AWI458807 BGE458767:BGE458807 BQA458767:BQA458807 BZW458767:BZW458807 CJS458767:CJS458807 CTO458767:CTO458807 DDK458767:DDK458807 DNG458767:DNG458807 DXC458767:DXC458807 EGY458767:EGY458807 EQU458767:EQU458807 FAQ458767:FAQ458807 FKM458767:FKM458807 FUI458767:FUI458807 GEE458767:GEE458807 GOA458767:GOA458807 GXW458767:GXW458807 HHS458767:HHS458807 HRO458767:HRO458807 IBK458767:IBK458807 ILG458767:ILG458807 IVC458767:IVC458807 JEY458767:JEY458807 JOU458767:JOU458807 JYQ458767:JYQ458807 KIM458767:KIM458807 KSI458767:KSI458807 LCE458767:LCE458807 LMA458767:LMA458807 LVW458767:LVW458807 MFS458767:MFS458807 MPO458767:MPO458807 MZK458767:MZK458807 NJG458767:NJG458807 NTC458767:NTC458807 OCY458767:OCY458807 OMU458767:OMU458807 OWQ458767:OWQ458807 PGM458767:PGM458807 PQI458767:PQI458807 QAE458767:QAE458807 QKA458767:QKA458807 QTW458767:QTW458807 RDS458767:RDS458807 RNO458767:RNO458807 RXK458767:RXK458807 SHG458767:SHG458807 SRC458767:SRC458807 TAY458767:TAY458807 TKU458767:TKU458807 TUQ458767:TUQ458807 UEM458767:UEM458807 UOI458767:UOI458807 UYE458767:UYE458807 VIA458767:VIA458807 VRW458767:VRW458807 WBS458767:WBS458807 WLO458767:WLO458807 WVK458767:WVK458807 C524303:C524343 IY524303:IY524343 SU524303:SU524343 ACQ524303:ACQ524343 AMM524303:AMM524343 AWI524303:AWI524343 BGE524303:BGE524343 BQA524303:BQA524343 BZW524303:BZW524343 CJS524303:CJS524343 CTO524303:CTO524343 DDK524303:DDK524343 DNG524303:DNG524343 DXC524303:DXC524343 EGY524303:EGY524343 EQU524303:EQU524343 FAQ524303:FAQ524343 FKM524303:FKM524343 FUI524303:FUI524343 GEE524303:GEE524343 GOA524303:GOA524343 GXW524303:GXW524343 HHS524303:HHS524343 HRO524303:HRO524343 IBK524303:IBK524343 ILG524303:ILG524343 IVC524303:IVC524343 JEY524303:JEY524343 JOU524303:JOU524343 JYQ524303:JYQ524343 KIM524303:KIM524343 KSI524303:KSI524343 LCE524303:LCE524343 LMA524303:LMA524343 LVW524303:LVW524343 MFS524303:MFS524343 MPO524303:MPO524343 MZK524303:MZK524343 NJG524303:NJG524343 NTC524303:NTC524343 OCY524303:OCY524343 OMU524303:OMU524343 OWQ524303:OWQ524343 PGM524303:PGM524343 PQI524303:PQI524343 QAE524303:QAE524343 QKA524303:QKA524343 QTW524303:QTW524343 RDS524303:RDS524343 RNO524303:RNO524343 RXK524303:RXK524343 SHG524303:SHG524343 SRC524303:SRC524343 TAY524303:TAY524343 TKU524303:TKU524343 TUQ524303:TUQ524343 UEM524303:UEM524343 UOI524303:UOI524343 UYE524303:UYE524343 VIA524303:VIA524343 VRW524303:VRW524343 WBS524303:WBS524343 WLO524303:WLO524343 WVK524303:WVK524343 C589839:C589879 IY589839:IY589879 SU589839:SU589879 ACQ589839:ACQ589879 AMM589839:AMM589879 AWI589839:AWI589879 BGE589839:BGE589879 BQA589839:BQA589879 BZW589839:BZW589879 CJS589839:CJS589879 CTO589839:CTO589879 DDK589839:DDK589879 DNG589839:DNG589879 DXC589839:DXC589879 EGY589839:EGY589879 EQU589839:EQU589879 FAQ589839:FAQ589879 FKM589839:FKM589879 FUI589839:FUI589879 GEE589839:GEE589879 GOA589839:GOA589879 GXW589839:GXW589879 HHS589839:HHS589879 HRO589839:HRO589879 IBK589839:IBK589879 ILG589839:ILG589879 IVC589839:IVC589879 JEY589839:JEY589879 JOU589839:JOU589879 JYQ589839:JYQ589879 KIM589839:KIM589879 KSI589839:KSI589879 LCE589839:LCE589879 LMA589839:LMA589879 LVW589839:LVW589879 MFS589839:MFS589879 MPO589839:MPO589879 MZK589839:MZK589879 NJG589839:NJG589879 NTC589839:NTC589879 OCY589839:OCY589879 OMU589839:OMU589879 OWQ589839:OWQ589879 PGM589839:PGM589879 PQI589839:PQI589879 QAE589839:QAE589879 QKA589839:QKA589879 QTW589839:QTW589879 RDS589839:RDS589879 RNO589839:RNO589879 RXK589839:RXK589879 SHG589839:SHG589879 SRC589839:SRC589879 TAY589839:TAY589879 TKU589839:TKU589879 TUQ589839:TUQ589879 UEM589839:UEM589879 UOI589839:UOI589879 UYE589839:UYE589879 VIA589839:VIA589879 VRW589839:VRW589879 WBS589839:WBS589879 WLO589839:WLO589879 WVK589839:WVK589879 C655375:C655415 IY655375:IY655415 SU655375:SU655415 ACQ655375:ACQ655415 AMM655375:AMM655415 AWI655375:AWI655415 BGE655375:BGE655415 BQA655375:BQA655415 BZW655375:BZW655415 CJS655375:CJS655415 CTO655375:CTO655415 DDK655375:DDK655415 DNG655375:DNG655415 DXC655375:DXC655415 EGY655375:EGY655415 EQU655375:EQU655415 FAQ655375:FAQ655415 FKM655375:FKM655415 FUI655375:FUI655415 GEE655375:GEE655415 GOA655375:GOA655415 GXW655375:GXW655415 HHS655375:HHS655415 HRO655375:HRO655415 IBK655375:IBK655415 ILG655375:ILG655415 IVC655375:IVC655415 JEY655375:JEY655415 JOU655375:JOU655415 JYQ655375:JYQ655415 KIM655375:KIM655415 KSI655375:KSI655415 LCE655375:LCE655415 LMA655375:LMA655415 LVW655375:LVW655415 MFS655375:MFS655415 MPO655375:MPO655415 MZK655375:MZK655415 NJG655375:NJG655415 NTC655375:NTC655415 OCY655375:OCY655415 OMU655375:OMU655415 OWQ655375:OWQ655415 PGM655375:PGM655415 PQI655375:PQI655415 QAE655375:QAE655415 QKA655375:QKA655415 QTW655375:QTW655415 RDS655375:RDS655415 RNO655375:RNO655415 RXK655375:RXK655415 SHG655375:SHG655415 SRC655375:SRC655415 TAY655375:TAY655415 TKU655375:TKU655415 TUQ655375:TUQ655415 UEM655375:UEM655415 UOI655375:UOI655415 UYE655375:UYE655415 VIA655375:VIA655415 VRW655375:VRW655415 WBS655375:WBS655415 WLO655375:WLO655415 WVK655375:WVK655415 C720911:C720951 IY720911:IY720951 SU720911:SU720951 ACQ720911:ACQ720951 AMM720911:AMM720951 AWI720911:AWI720951 BGE720911:BGE720951 BQA720911:BQA720951 BZW720911:BZW720951 CJS720911:CJS720951 CTO720911:CTO720951 DDK720911:DDK720951 DNG720911:DNG720951 DXC720911:DXC720951 EGY720911:EGY720951 EQU720911:EQU720951 FAQ720911:FAQ720951 FKM720911:FKM720951 FUI720911:FUI720951 GEE720911:GEE720951 GOA720911:GOA720951 GXW720911:GXW720951 HHS720911:HHS720951 HRO720911:HRO720951 IBK720911:IBK720951 ILG720911:ILG720951 IVC720911:IVC720951 JEY720911:JEY720951 JOU720911:JOU720951 JYQ720911:JYQ720951 KIM720911:KIM720951 KSI720911:KSI720951 LCE720911:LCE720951 LMA720911:LMA720951 LVW720911:LVW720951 MFS720911:MFS720951 MPO720911:MPO720951 MZK720911:MZK720951 NJG720911:NJG720951 NTC720911:NTC720951 OCY720911:OCY720951 OMU720911:OMU720951 OWQ720911:OWQ720951 PGM720911:PGM720951 PQI720911:PQI720951 QAE720911:QAE720951 QKA720911:QKA720951 QTW720911:QTW720951 RDS720911:RDS720951 RNO720911:RNO720951 RXK720911:RXK720951 SHG720911:SHG720951 SRC720911:SRC720951 TAY720911:TAY720951 TKU720911:TKU720951 TUQ720911:TUQ720951 UEM720911:UEM720951 UOI720911:UOI720951 UYE720911:UYE720951 VIA720911:VIA720951 VRW720911:VRW720951 WBS720911:WBS720951 WLO720911:WLO720951 WVK720911:WVK720951 C786447:C786487 IY786447:IY786487 SU786447:SU786487 ACQ786447:ACQ786487 AMM786447:AMM786487 AWI786447:AWI786487 BGE786447:BGE786487 BQA786447:BQA786487 BZW786447:BZW786487 CJS786447:CJS786487 CTO786447:CTO786487 DDK786447:DDK786487 DNG786447:DNG786487 DXC786447:DXC786487 EGY786447:EGY786487 EQU786447:EQU786487 FAQ786447:FAQ786487 FKM786447:FKM786487 FUI786447:FUI786487 GEE786447:GEE786487 GOA786447:GOA786487 GXW786447:GXW786487 HHS786447:HHS786487 HRO786447:HRO786487 IBK786447:IBK786487 ILG786447:ILG786487 IVC786447:IVC786487 JEY786447:JEY786487 JOU786447:JOU786487 JYQ786447:JYQ786487 KIM786447:KIM786487 KSI786447:KSI786487 LCE786447:LCE786487 LMA786447:LMA786487 LVW786447:LVW786487 MFS786447:MFS786487 MPO786447:MPO786487 MZK786447:MZK786487 NJG786447:NJG786487 NTC786447:NTC786487 OCY786447:OCY786487 OMU786447:OMU786487 OWQ786447:OWQ786487 PGM786447:PGM786487 PQI786447:PQI786487 QAE786447:QAE786487 QKA786447:QKA786487 QTW786447:QTW786487 RDS786447:RDS786487 RNO786447:RNO786487 RXK786447:RXK786487 SHG786447:SHG786487 SRC786447:SRC786487 TAY786447:TAY786487 TKU786447:TKU786487 TUQ786447:TUQ786487 UEM786447:UEM786487 UOI786447:UOI786487 UYE786447:UYE786487 VIA786447:VIA786487 VRW786447:VRW786487 WBS786447:WBS786487 WLO786447:WLO786487 WVK786447:WVK786487 C851983:C852023 IY851983:IY852023 SU851983:SU852023 ACQ851983:ACQ852023 AMM851983:AMM852023 AWI851983:AWI852023 BGE851983:BGE852023 BQA851983:BQA852023 BZW851983:BZW852023 CJS851983:CJS852023 CTO851983:CTO852023 DDK851983:DDK852023 DNG851983:DNG852023 DXC851983:DXC852023 EGY851983:EGY852023 EQU851983:EQU852023 FAQ851983:FAQ852023 FKM851983:FKM852023 FUI851983:FUI852023 GEE851983:GEE852023 GOA851983:GOA852023 GXW851983:GXW852023 HHS851983:HHS852023 HRO851983:HRO852023 IBK851983:IBK852023 ILG851983:ILG852023 IVC851983:IVC852023 JEY851983:JEY852023 JOU851983:JOU852023 JYQ851983:JYQ852023 KIM851983:KIM852023 KSI851983:KSI852023 LCE851983:LCE852023 LMA851983:LMA852023 LVW851983:LVW852023 MFS851983:MFS852023 MPO851983:MPO852023 MZK851983:MZK852023 NJG851983:NJG852023 NTC851983:NTC852023 OCY851983:OCY852023 OMU851983:OMU852023 OWQ851983:OWQ852023 PGM851983:PGM852023 PQI851983:PQI852023 QAE851983:QAE852023 QKA851983:QKA852023 QTW851983:QTW852023 RDS851983:RDS852023 RNO851983:RNO852023 RXK851983:RXK852023 SHG851983:SHG852023 SRC851983:SRC852023 TAY851983:TAY852023 TKU851983:TKU852023 TUQ851983:TUQ852023 UEM851983:UEM852023 UOI851983:UOI852023 UYE851983:UYE852023 VIA851983:VIA852023 VRW851983:VRW852023 WBS851983:WBS852023 WLO851983:WLO852023 WVK851983:WVK852023 C917519:C917559 IY917519:IY917559 SU917519:SU917559 ACQ917519:ACQ917559 AMM917519:AMM917559 AWI917519:AWI917559 BGE917519:BGE917559 BQA917519:BQA917559 BZW917519:BZW917559 CJS917519:CJS917559 CTO917519:CTO917559 DDK917519:DDK917559 DNG917519:DNG917559 DXC917519:DXC917559 EGY917519:EGY917559 EQU917519:EQU917559 FAQ917519:FAQ917559 FKM917519:FKM917559 FUI917519:FUI917559 GEE917519:GEE917559 GOA917519:GOA917559 GXW917519:GXW917559 HHS917519:HHS917559 HRO917519:HRO917559 IBK917519:IBK917559 ILG917519:ILG917559 IVC917519:IVC917559 JEY917519:JEY917559 JOU917519:JOU917559 JYQ917519:JYQ917559 KIM917519:KIM917559 KSI917519:KSI917559 LCE917519:LCE917559 LMA917519:LMA917559 LVW917519:LVW917559 MFS917519:MFS917559 MPO917519:MPO917559 MZK917519:MZK917559 NJG917519:NJG917559 NTC917519:NTC917559 OCY917519:OCY917559 OMU917519:OMU917559 OWQ917519:OWQ917559 PGM917519:PGM917559 PQI917519:PQI917559 QAE917519:QAE917559 QKA917519:QKA917559 QTW917519:QTW917559 RDS917519:RDS917559 RNO917519:RNO917559 RXK917519:RXK917559 SHG917519:SHG917559 SRC917519:SRC917559 TAY917519:TAY917559 TKU917519:TKU917559 TUQ917519:TUQ917559 UEM917519:UEM917559 UOI917519:UOI917559 UYE917519:UYE917559 VIA917519:VIA917559 VRW917519:VRW917559 WBS917519:WBS917559 WLO917519:WLO917559 WVK917519:WVK917559 C983055:C983095 IY983055:IY983095 SU983055:SU983095 ACQ983055:ACQ983095 AMM983055:AMM983095 AWI983055:AWI983095 BGE983055:BGE983095 BQA983055:BQA983095 BZW983055:BZW983095 CJS983055:CJS983095 CTO983055:CTO983095 DDK983055:DDK983095 DNG983055:DNG983095 DXC983055:DXC983095 EGY983055:EGY983095 EQU983055:EQU983095 FAQ983055:FAQ983095 FKM983055:FKM983095 FUI983055:FUI983095 GEE983055:GEE983095 GOA983055:GOA983095 GXW983055:GXW983095 HHS983055:HHS983095 HRO983055:HRO983095 IBK983055:IBK983095 ILG983055:ILG983095 IVC983055:IVC983095 JEY983055:JEY983095 JOU983055:JOU983095 JYQ983055:JYQ983095 KIM983055:KIM983095 KSI983055:KSI983095 LCE983055:LCE983095 LMA983055:LMA983095 LVW983055:LVW983095 MFS983055:MFS983095 MPO983055:MPO983095 MZK983055:MZK983095 NJG983055:NJG983095 NTC983055:NTC983095 OCY983055:OCY983095 OMU983055:OMU983095 OWQ983055:OWQ983095 PGM983055:PGM983095 PQI983055:PQI983095 QAE983055:QAE983095 QKA983055:QKA983095 QTW983055:QTW983095 RDS983055:RDS983095 RNO983055:RNO983095 RXK983055:RXK983095 SHG983055:SHG983095 SRC983055:SRC983095 TAY983055:TAY983095 TKU983055:TKU983095 TUQ983055:TUQ983095 UEM983055:UEM983095 UOI983055:UOI983095 UYE983055:UYE983095 VIA983055:VIA983095 VRW983055:VRW983095 WBS983055:WBS983095 WLO983055:WLO983095 WVK983055:WVK983095 WVK983190:WVK983242 IY56:IY72 SU56:SU72 ACQ56:ACQ72 AMM56:AMM72 AWI56:AWI72 BGE56:BGE72 BQA56:BQA72 BZW56:BZW72 CJS56:CJS72 CTO56:CTO72 DDK56:DDK72 DNG56:DNG72 DXC56:DXC72 EGY56:EGY72 EQU56:EQU72 FAQ56:FAQ72 FKM56:FKM72 FUI56:FUI72 GEE56:GEE72 GOA56:GOA72 GXW56:GXW72 HHS56:HHS72 HRO56:HRO72 IBK56:IBK72 ILG56:ILG72 IVC56:IVC72 JEY56:JEY72 JOU56:JOU72 JYQ56:JYQ72 KIM56:KIM72 KSI56:KSI72 LCE56:LCE72 LMA56:LMA72 LVW56:LVW72 MFS56:MFS72 MPO56:MPO72 MZK56:MZK72 NJG56:NJG72 NTC56:NTC72 OCY56:OCY72 OMU56:OMU72 OWQ56:OWQ72 PGM56:PGM72 PQI56:PQI72 QAE56:QAE72 QKA56:QKA72 QTW56:QTW72 RDS56:RDS72 RNO56:RNO72 RXK56:RXK72 SHG56:SHG72 SRC56:SRC72 TAY56:TAY72 TKU56:TKU72 TUQ56:TUQ72 UEM56:UEM72 UOI56:UOI72 UYE56:UYE72 VIA56:VIA72 VRW56:VRW72 WBS56:WBS72 WLO56:WLO72 WVK56:WVK72 C65594:C65610 IY65594:IY65610 SU65594:SU65610 ACQ65594:ACQ65610 AMM65594:AMM65610 AWI65594:AWI65610 BGE65594:BGE65610 BQA65594:BQA65610 BZW65594:BZW65610 CJS65594:CJS65610 CTO65594:CTO65610 DDK65594:DDK65610 DNG65594:DNG65610 DXC65594:DXC65610 EGY65594:EGY65610 EQU65594:EQU65610 FAQ65594:FAQ65610 FKM65594:FKM65610 FUI65594:FUI65610 GEE65594:GEE65610 GOA65594:GOA65610 GXW65594:GXW65610 HHS65594:HHS65610 HRO65594:HRO65610 IBK65594:IBK65610 ILG65594:ILG65610 IVC65594:IVC65610 JEY65594:JEY65610 JOU65594:JOU65610 JYQ65594:JYQ65610 KIM65594:KIM65610 KSI65594:KSI65610 LCE65594:LCE65610 LMA65594:LMA65610 LVW65594:LVW65610 MFS65594:MFS65610 MPO65594:MPO65610 MZK65594:MZK65610 NJG65594:NJG65610 NTC65594:NTC65610 OCY65594:OCY65610 OMU65594:OMU65610 OWQ65594:OWQ65610 PGM65594:PGM65610 PQI65594:PQI65610 QAE65594:QAE65610 QKA65594:QKA65610 QTW65594:QTW65610 RDS65594:RDS65610 RNO65594:RNO65610 RXK65594:RXK65610 SHG65594:SHG65610 SRC65594:SRC65610 TAY65594:TAY65610 TKU65594:TKU65610 TUQ65594:TUQ65610 UEM65594:UEM65610 UOI65594:UOI65610 UYE65594:UYE65610 VIA65594:VIA65610 VRW65594:VRW65610 WBS65594:WBS65610 WLO65594:WLO65610 WVK65594:WVK65610 C131130:C131146 IY131130:IY131146 SU131130:SU131146 ACQ131130:ACQ131146 AMM131130:AMM131146 AWI131130:AWI131146 BGE131130:BGE131146 BQA131130:BQA131146 BZW131130:BZW131146 CJS131130:CJS131146 CTO131130:CTO131146 DDK131130:DDK131146 DNG131130:DNG131146 DXC131130:DXC131146 EGY131130:EGY131146 EQU131130:EQU131146 FAQ131130:FAQ131146 FKM131130:FKM131146 FUI131130:FUI131146 GEE131130:GEE131146 GOA131130:GOA131146 GXW131130:GXW131146 HHS131130:HHS131146 HRO131130:HRO131146 IBK131130:IBK131146 ILG131130:ILG131146 IVC131130:IVC131146 JEY131130:JEY131146 JOU131130:JOU131146 JYQ131130:JYQ131146 KIM131130:KIM131146 KSI131130:KSI131146 LCE131130:LCE131146 LMA131130:LMA131146 LVW131130:LVW131146 MFS131130:MFS131146 MPO131130:MPO131146 MZK131130:MZK131146 NJG131130:NJG131146 NTC131130:NTC131146 OCY131130:OCY131146 OMU131130:OMU131146 OWQ131130:OWQ131146 PGM131130:PGM131146 PQI131130:PQI131146 QAE131130:QAE131146 QKA131130:QKA131146 QTW131130:QTW131146 RDS131130:RDS131146 RNO131130:RNO131146 RXK131130:RXK131146 SHG131130:SHG131146 SRC131130:SRC131146 TAY131130:TAY131146 TKU131130:TKU131146 TUQ131130:TUQ131146 UEM131130:UEM131146 UOI131130:UOI131146 UYE131130:UYE131146 VIA131130:VIA131146 VRW131130:VRW131146 WBS131130:WBS131146 WLO131130:WLO131146 WVK131130:WVK131146 C196666:C196682 IY196666:IY196682 SU196666:SU196682 ACQ196666:ACQ196682 AMM196666:AMM196682 AWI196666:AWI196682 BGE196666:BGE196682 BQA196666:BQA196682 BZW196666:BZW196682 CJS196666:CJS196682 CTO196666:CTO196682 DDK196666:DDK196682 DNG196666:DNG196682 DXC196666:DXC196682 EGY196666:EGY196682 EQU196666:EQU196682 FAQ196666:FAQ196682 FKM196666:FKM196682 FUI196666:FUI196682 GEE196666:GEE196682 GOA196666:GOA196682 GXW196666:GXW196682 HHS196666:HHS196682 HRO196666:HRO196682 IBK196666:IBK196682 ILG196666:ILG196682 IVC196666:IVC196682 JEY196666:JEY196682 JOU196666:JOU196682 JYQ196666:JYQ196682 KIM196666:KIM196682 KSI196666:KSI196682 LCE196666:LCE196682 LMA196666:LMA196682 LVW196666:LVW196682 MFS196666:MFS196682 MPO196666:MPO196682 MZK196666:MZK196682 NJG196666:NJG196682 NTC196666:NTC196682 OCY196666:OCY196682 OMU196666:OMU196682 OWQ196666:OWQ196682 PGM196666:PGM196682 PQI196666:PQI196682 QAE196666:QAE196682 QKA196666:QKA196682 QTW196666:QTW196682 RDS196666:RDS196682 RNO196666:RNO196682 RXK196666:RXK196682 SHG196666:SHG196682 SRC196666:SRC196682 TAY196666:TAY196682 TKU196666:TKU196682 TUQ196666:TUQ196682 UEM196666:UEM196682 UOI196666:UOI196682 UYE196666:UYE196682 VIA196666:VIA196682 VRW196666:VRW196682 WBS196666:WBS196682 WLO196666:WLO196682 WVK196666:WVK196682 C262202:C262218 IY262202:IY262218 SU262202:SU262218 ACQ262202:ACQ262218 AMM262202:AMM262218 AWI262202:AWI262218 BGE262202:BGE262218 BQA262202:BQA262218 BZW262202:BZW262218 CJS262202:CJS262218 CTO262202:CTO262218 DDK262202:DDK262218 DNG262202:DNG262218 DXC262202:DXC262218 EGY262202:EGY262218 EQU262202:EQU262218 FAQ262202:FAQ262218 FKM262202:FKM262218 FUI262202:FUI262218 GEE262202:GEE262218 GOA262202:GOA262218 GXW262202:GXW262218 HHS262202:HHS262218 HRO262202:HRO262218 IBK262202:IBK262218 ILG262202:ILG262218 IVC262202:IVC262218 JEY262202:JEY262218 JOU262202:JOU262218 JYQ262202:JYQ262218 KIM262202:KIM262218 KSI262202:KSI262218 LCE262202:LCE262218 LMA262202:LMA262218 LVW262202:LVW262218 MFS262202:MFS262218 MPO262202:MPO262218 MZK262202:MZK262218 NJG262202:NJG262218 NTC262202:NTC262218 OCY262202:OCY262218 OMU262202:OMU262218 OWQ262202:OWQ262218 PGM262202:PGM262218 PQI262202:PQI262218 QAE262202:QAE262218 QKA262202:QKA262218 QTW262202:QTW262218 RDS262202:RDS262218 RNO262202:RNO262218 RXK262202:RXK262218 SHG262202:SHG262218 SRC262202:SRC262218 TAY262202:TAY262218 TKU262202:TKU262218 TUQ262202:TUQ262218 UEM262202:UEM262218 UOI262202:UOI262218 UYE262202:UYE262218 VIA262202:VIA262218 VRW262202:VRW262218 WBS262202:WBS262218 WLO262202:WLO262218 WVK262202:WVK262218 C327738:C327754 IY327738:IY327754 SU327738:SU327754 ACQ327738:ACQ327754 AMM327738:AMM327754 AWI327738:AWI327754 BGE327738:BGE327754 BQA327738:BQA327754 BZW327738:BZW327754 CJS327738:CJS327754 CTO327738:CTO327754 DDK327738:DDK327754 DNG327738:DNG327754 DXC327738:DXC327754 EGY327738:EGY327754 EQU327738:EQU327754 FAQ327738:FAQ327754 FKM327738:FKM327754 FUI327738:FUI327754 GEE327738:GEE327754 GOA327738:GOA327754 GXW327738:GXW327754 HHS327738:HHS327754 HRO327738:HRO327754 IBK327738:IBK327754 ILG327738:ILG327754 IVC327738:IVC327754 JEY327738:JEY327754 JOU327738:JOU327754 JYQ327738:JYQ327754 KIM327738:KIM327754 KSI327738:KSI327754 LCE327738:LCE327754 LMA327738:LMA327754 LVW327738:LVW327754 MFS327738:MFS327754 MPO327738:MPO327754 MZK327738:MZK327754 NJG327738:NJG327754 NTC327738:NTC327754 OCY327738:OCY327754 OMU327738:OMU327754 OWQ327738:OWQ327754 PGM327738:PGM327754 PQI327738:PQI327754 QAE327738:QAE327754 QKA327738:QKA327754 QTW327738:QTW327754 RDS327738:RDS327754 RNO327738:RNO327754 RXK327738:RXK327754 SHG327738:SHG327754 SRC327738:SRC327754 TAY327738:TAY327754 TKU327738:TKU327754 TUQ327738:TUQ327754 UEM327738:UEM327754 UOI327738:UOI327754 UYE327738:UYE327754 VIA327738:VIA327754 VRW327738:VRW327754 WBS327738:WBS327754 WLO327738:WLO327754 WVK327738:WVK327754 C393274:C393290 IY393274:IY393290 SU393274:SU393290 ACQ393274:ACQ393290 AMM393274:AMM393290 AWI393274:AWI393290 BGE393274:BGE393290 BQA393274:BQA393290 BZW393274:BZW393290 CJS393274:CJS393290 CTO393274:CTO393290 DDK393274:DDK393290 DNG393274:DNG393290 DXC393274:DXC393290 EGY393274:EGY393290 EQU393274:EQU393290 FAQ393274:FAQ393290 FKM393274:FKM393290 FUI393274:FUI393290 GEE393274:GEE393290 GOA393274:GOA393290 GXW393274:GXW393290 HHS393274:HHS393290 HRO393274:HRO393290 IBK393274:IBK393290 ILG393274:ILG393290 IVC393274:IVC393290 JEY393274:JEY393290 JOU393274:JOU393290 JYQ393274:JYQ393290 KIM393274:KIM393290 KSI393274:KSI393290 LCE393274:LCE393290 LMA393274:LMA393290 LVW393274:LVW393290 MFS393274:MFS393290 MPO393274:MPO393290 MZK393274:MZK393290 NJG393274:NJG393290 NTC393274:NTC393290 OCY393274:OCY393290 OMU393274:OMU393290 OWQ393274:OWQ393290 PGM393274:PGM393290 PQI393274:PQI393290 QAE393274:QAE393290 QKA393274:QKA393290 QTW393274:QTW393290 RDS393274:RDS393290 RNO393274:RNO393290 RXK393274:RXK393290 SHG393274:SHG393290 SRC393274:SRC393290 TAY393274:TAY393290 TKU393274:TKU393290 TUQ393274:TUQ393290 UEM393274:UEM393290 UOI393274:UOI393290 UYE393274:UYE393290 VIA393274:VIA393290 VRW393274:VRW393290 WBS393274:WBS393290 WLO393274:WLO393290 WVK393274:WVK393290 C458810:C458826 IY458810:IY458826 SU458810:SU458826 ACQ458810:ACQ458826 AMM458810:AMM458826 AWI458810:AWI458826 BGE458810:BGE458826 BQA458810:BQA458826 BZW458810:BZW458826 CJS458810:CJS458826 CTO458810:CTO458826 DDK458810:DDK458826 DNG458810:DNG458826 DXC458810:DXC458826 EGY458810:EGY458826 EQU458810:EQU458826 FAQ458810:FAQ458826 FKM458810:FKM458826 FUI458810:FUI458826 GEE458810:GEE458826 GOA458810:GOA458826 GXW458810:GXW458826 HHS458810:HHS458826 HRO458810:HRO458826 IBK458810:IBK458826 ILG458810:ILG458826 IVC458810:IVC458826 JEY458810:JEY458826 JOU458810:JOU458826 JYQ458810:JYQ458826 KIM458810:KIM458826 KSI458810:KSI458826 LCE458810:LCE458826 LMA458810:LMA458826 LVW458810:LVW458826 MFS458810:MFS458826 MPO458810:MPO458826 MZK458810:MZK458826 NJG458810:NJG458826 NTC458810:NTC458826 OCY458810:OCY458826 OMU458810:OMU458826 OWQ458810:OWQ458826 PGM458810:PGM458826 PQI458810:PQI458826 QAE458810:QAE458826 QKA458810:QKA458826 QTW458810:QTW458826 RDS458810:RDS458826 RNO458810:RNO458826 RXK458810:RXK458826 SHG458810:SHG458826 SRC458810:SRC458826 TAY458810:TAY458826 TKU458810:TKU458826 TUQ458810:TUQ458826 UEM458810:UEM458826 UOI458810:UOI458826 UYE458810:UYE458826 VIA458810:VIA458826 VRW458810:VRW458826 WBS458810:WBS458826 WLO458810:WLO458826 WVK458810:WVK458826 C524346:C524362 IY524346:IY524362 SU524346:SU524362 ACQ524346:ACQ524362 AMM524346:AMM524362 AWI524346:AWI524362 BGE524346:BGE524362 BQA524346:BQA524362 BZW524346:BZW524362 CJS524346:CJS524362 CTO524346:CTO524362 DDK524346:DDK524362 DNG524346:DNG524362 DXC524346:DXC524362 EGY524346:EGY524362 EQU524346:EQU524362 FAQ524346:FAQ524362 FKM524346:FKM524362 FUI524346:FUI524362 GEE524346:GEE524362 GOA524346:GOA524362 GXW524346:GXW524362 HHS524346:HHS524362 HRO524346:HRO524362 IBK524346:IBK524362 ILG524346:ILG524362 IVC524346:IVC524362 JEY524346:JEY524362 JOU524346:JOU524362 JYQ524346:JYQ524362 KIM524346:KIM524362 KSI524346:KSI524362 LCE524346:LCE524362 LMA524346:LMA524362 LVW524346:LVW524362 MFS524346:MFS524362 MPO524346:MPO524362 MZK524346:MZK524362 NJG524346:NJG524362 NTC524346:NTC524362 OCY524346:OCY524362 OMU524346:OMU524362 OWQ524346:OWQ524362 PGM524346:PGM524362 PQI524346:PQI524362 QAE524346:QAE524362 QKA524346:QKA524362 QTW524346:QTW524362 RDS524346:RDS524362 RNO524346:RNO524362 RXK524346:RXK524362 SHG524346:SHG524362 SRC524346:SRC524362 TAY524346:TAY524362 TKU524346:TKU524362 TUQ524346:TUQ524362 UEM524346:UEM524362 UOI524346:UOI524362 UYE524346:UYE524362 VIA524346:VIA524362 VRW524346:VRW524362 WBS524346:WBS524362 WLO524346:WLO524362 WVK524346:WVK524362 C589882:C589898 IY589882:IY589898 SU589882:SU589898 ACQ589882:ACQ589898 AMM589882:AMM589898 AWI589882:AWI589898 BGE589882:BGE589898 BQA589882:BQA589898 BZW589882:BZW589898 CJS589882:CJS589898 CTO589882:CTO589898 DDK589882:DDK589898 DNG589882:DNG589898 DXC589882:DXC589898 EGY589882:EGY589898 EQU589882:EQU589898 FAQ589882:FAQ589898 FKM589882:FKM589898 FUI589882:FUI589898 GEE589882:GEE589898 GOA589882:GOA589898 GXW589882:GXW589898 HHS589882:HHS589898 HRO589882:HRO589898 IBK589882:IBK589898 ILG589882:ILG589898 IVC589882:IVC589898 JEY589882:JEY589898 JOU589882:JOU589898 JYQ589882:JYQ589898 KIM589882:KIM589898 KSI589882:KSI589898 LCE589882:LCE589898 LMA589882:LMA589898 LVW589882:LVW589898 MFS589882:MFS589898 MPO589882:MPO589898 MZK589882:MZK589898 NJG589882:NJG589898 NTC589882:NTC589898 OCY589882:OCY589898 OMU589882:OMU589898 OWQ589882:OWQ589898 PGM589882:PGM589898 PQI589882:PQI589898 QAE589882:QAE589898 QKA589882:QKA589898 QTW589882:QTW589898 RDS589882:RDS589898 RNO589882:RNO589898 RXK589882:RXK589898 SHG589882:SHG589898 SRC589882:SRC589898 TAY589882:TAY589898 TKU589882:TKU589898 TUQ589882:TUQ589898 UEM589882:UEM589898 UOI589882:UOI589898 UYE589882:UYE589898 VIA589882:VIA589898 VRW589882:VRW589898 WBS589882:WBS589898 WLO589882:WLO589898 WVK589882:WVK589898 C655418:C655434 IY655418:IY655434 SU655418:SU655434 ACQ655418:ACQ655434 AMM655418:AMM655434 AWI655418:AWI655434 BGE655418:BGE655434 BQA655418:BQA655434 BZW655418:BZW655434 CJS655418:CJS655434 CTO655418:CTO655434 DDK655418:DDK655434 DNG655418:DNG655434 DXC655418:DXC655434 EGY655418:EGY655434 EQU655418:EQU655434 FAQ655418:FAQ655434 FKM655418:FKM655434 FUI655418:FUI655434 GEE655418:GEE655434 GOA655418:GOA655434 GXW655418:GXW655434 HHS655418:HHS655434 HRO655418:HRO655434 IBK655418:IBK655434 ILG655418:ILG655434 IVC655418:IVC655434 JEY655418:JEY655434 JOU655418:JOU655434 JYQ655418:JYQ655434 KIM655418:KIM655434 KSI655418:KSI655434 LCE655418:LCE655434 LMA655418:LMA655434 LVW655418:LVW655434 MFS655418:MFS655434 MPO655418:MPO655434 MZK655418:MZK655434 NJG655418:NJG655434 NTC655418:NTC655434 OCY655418:OCY655434 OMU655418:OMU655434 OWQ655418:OWQ655434 PGM655418:PGM655434 PQI655418:PQI655434 QAE655418:QAE655434 QKA655418:QKA655434 QTW655418:QTW655434 RDS655418:RDS655434 RNO655418:RNO655434 RXK655418:RXK655434 SHG655418:SHG655434 SRC655418:SRC655434 TAY655418:TAY655434 TKU655418:TKU655434 TUQ655418:TUQ655434 UEM655418:UEM655434 UOI655418:UOI655434 UYE655418:UYE655434 VIA655418:VIA655434 VRW655418:VRW655434 WBS655418:WBS655434 WLO655418:WLO655434 WVK655418:WVK655434 C720954:C720970 IY720954:IY720970 SU720954:SU720970 ACQ720954:ACQ720970 AMM720954:AMM720970 AWI720954:AWI720970 BGE720954:BGE720970 BQA720954:BQA720970 BZW720954:BZW720970 CJS720954:CJS720970 CTO720954:CTO720970 DDK720954:DDK720970 DNG720954:DNG720970 DXC720954:DXC720970 EGY720954:EGY720970 EQU720954:EQU720970 FAQ720954:FAQ720970 FKM720954:FKM720970 FUI720954:FUI720970 GEE720954:GEE720970 GOA720954:GOA720970 GXW720954:GXW720970 HHS720954:HHS720970 HRO720954:HRO720970 IBK720954:IBK720970 ILG720954:ILG720970 IVC720954:IVC720970 JEY720954:JEY720970 JOU720954:JOU720970 JYQ720954:JYQ720970 KIM720954:KIM720970 KSI720954:KSI720970 LCE720954:LCE720970 LMA720954:LMA720970 LVW720954:LVW720970 MFS720954:MFS720970 MPO720954:MPO720970 MZK720954:MZK720970 NJG720954:NJG720970 NTC720954:NTC720970 OCY720954:OCY720970 OMU720954:OMU720970 OWQ720954:OWQ720970 PGM720954:PGM720970 PQI720954:PQI720970 QAE720954:QAE720970 QKA720954:QKA720970 QTW720954:QTW720970 RDS720954:RDS720970 RNO720954:RNO720970 RXK720954:RXK720970 SHG720954:SHG720970 SRC720954:SRC720970 TAY720954:TAY720970 TKU720954:TKU720970 TUQ720954:TUQ720970 UEM720954:UEM720970 UOI720954:UOI720970 UYE720954:UYE720970 VIA720954:VIA720970 VRW720954:VRW720970 WBS720954:WBS720970 WLO720954:WLO720970 WVK720954:WVK720970 C786490:C786506 IY786490:IY786506 SU786490:SU786506 ACQ786490:ACQ786506 AMM786490:AMM786506 AWI786490:AWI786506 BGE786490:BGE786506 BQA786490:BQA786506 BZW786490:BZW786506 CJS786490:CJS786506 CTO786490:CTO786506 DDK786490:DDK786506 DNG786490:DNG786506 DXC786490:DXC786506 EGY786490:EGY786506 EQU786490:EQU786506 FAQ786490:FAQ786506 FKM786490:FKM786506 FUI786490:FUI786506 GEE786490:GEE786506 GOA786490:GOA786506 GXW786490:GXW786506 HHS786490:HHS786506 HRO786490:HRO786506 IBK786490:IBK786506 ILG786490:ILG786506 IVC786490:IVC786506 JEY786490:JEY786506 JOU786490:JOU786506 JYQ786490:JYQ786506 KIM786490:KIM786506 KSI786490:KSI786506 LCE786490:LCE786506 LMA786490:LMA786506 LVW786490:LVW786506 MFS786490:MFS786506 MPO786490:MPO786506 MZK786490:MZK786506 NJG786490:NJG786506 NTC786490:NTC786506 OCY786490:OCY786506 OMU786490:OMU786506 OWQ786490:OWQ786506 PGM786490:PGM786506 PQI786490:PQI786506 QAE786490:QAE786506 QKA786490:QKA786506 QTW786490:QTW786506 RDS786490:RDS786506 RNO786490:RNO786506 RXK786490:RXK786506 SHG786490:SHG786506 SRC786490:SRC786506 TAY786490:TAY786506 TKU786490:TKU786506 TUQ786490:TUQ786506 UEM786490:UEM786506 UOI786490:UOI786506 UYE786490:UYE786506 VIA786490:VIA786506 VRW786490:VRW786506 WBS786490:WBS786506 WLO786490:WLO786506 WVK786490:WVK786506 C852026:C852042 IY852026:IY852042 SU852026:SU852042 ACQ852026:ACQ852042 AMM852026:AMM852042 AWI852026:AWI852042 BGE852026:BGE852042 BQA852026:BQA852042 BZW852026:BZW852042 CJS852026:CJS852042 CTO852026:CTO852042 DDK852026:DDK852042 DNG852026:DNG852042 DXC852026:DXC852042 EGY852026:EGY852042 EQU852026:EQU852042 FAQ852026:FAQ852042 FKM852026:FKM852042 FUI852026:FUI852042 GEE852026:GEE852042 GOA852026:GOA852042 GXW852026:GXW852042 HHS852026:HHS852042 HRO852026:HRO852042 IBK852026:IBK852042 ILG852026:ILG852042 IVC852026:IVC852042 JEY852026:JEY852042 JOU852026:JOU852042 JYQ852026:JYQ852042 KIM852026:KIM852042 KSI852026:KSI852042 LCE852026:LCE852042 LMA852026:LMA852042 LVW852026:LVW852042 MFS852026:MFS852042 MPO852026:MPO852042 MZK852026:MZK852042 NJG852026:NJG852042 NTC852026:NTC852042 OCY852026:OCY852042 OMU852026:OMU852042 OWQ852026:OWQ852042 PGM852026:PGM852042 PQI852026:PQI852042 QAE852026:QAE852042 QKA852026:QKA852042 QTW852026:QTW852042 RDS852026:RDS852042 RNO852026:RNO852042 RXK852026:RXK852042 SHG852026:SHG852042 SRC852026:SRC852042 TAY852026:TAY852042 TKU852026:TKU852042 TUQ852026:TUQ852042 UEM852026:UEM852042 UOI852026:UOI852042 UYE852026:UYE852042 VIA852026:VIA852042 VRW852026:VRW852042 WBS852026:WBS852042 WLO852026:WLO852042 WVK852026:WVK852042 C917562:C917578 IY917562:IY917578 SU917562:SU917578 ACQ917562:ACQ917578 AMM917562:AMM917578 AWI917562:AWI917578 BGE917562:BGE917578 BQA917562:BQA917578 BZW917562:BZW917578 CJS917562:CJS917578 CTO917562:CTO917578 DDK917562:DDK917578 DNG917562:DNG917578 DXC917562:DXC917578 EGY917562:EGY917578 EQU917562:EQU917578 FAQ917562:FAQ917578 FKM917562:FKM917578 FUI917562:FUI917578 GEE917562:GEE917578 GOA917562:GOA917578 GXW917562:GXW917578 HHS917562:HHS917578 HRO917562:HRO917578 IBK917562:IBK917578 ILG917562:ILG917578 IVC917562:IVC917578 JEY917562:JEY917578 JOU917562:JOU917578 JYQ917562:JYQ917578 KIM917562:KIM917578 KSI917562:KSI917578 LCE917562:LCE917578 LMA917562:LMA917578 LVW917562:LVW917578 MFS917562:MFS917578 MPO917562:MPO917578 MZK917562:MZK917578 NJG917562:NJG917578 NTC917562:NTC917578 OCY917562:OCY917578 OMU917562:OMU917578 OWQ917562:OWQ917578 PGM917562:PGM917578 PQI917562:PQI917578 QAE917562:QAE917578 QKA917562:QKA917578 QTW917562:QTW917578 RDS917562:RDS917578 RNO917562:RNO917578 RXK917562:RXK917578 SHG917562:SHG917578 SRC917562:SRC917578 TAY917562:TAY917578 TKU917562:TKU917578 TUQ917562:TUQ917578 UEM917562:UEM917578 UOI917562:UOI917578 UYE917562:UYE917578 VIA917562:VIA917578 VRW917562:VRW917578 WBS917562:WBS917578 WLO917562:WLO917578 WVK917562:WVK917578 C983098:C983114 IY983098:IY983114 SU983098:SU983114 ACQ983098:ACQ983114 AMM983098:AMM983114 AWI983098:AWI983114 BGE983098:BGE983114 BQA983098:BQA983114 BZW983098:BZW983114 CJS983098:CJS983114 CTO983098:CTO983114 DDK983098:DDK983114 DNG983098:DNG983114 DXC983098:DXC983114 EGY983098:EGY983114 EQU983098:EQU983114 FAQ983098:FAQ983114 FKM983098:FKM983114 FUI983098:FUI983114 GEE983098:GEE983114 GOA983098:GOA983114 GXW983098:GXW983114 HHS983098:HHS983114 HRO983098:HRO983114 IBK983098:IBK983114 ILG983098:ILG983114 IVC983098:IVC983114 JEY983098:JEY983114 JOU983098:JOU983114 JYQ983098:JYQ983114 KIM983098:KIM983114 KSI983098:KSI983114 LCE983098:LCE983114 LMA983098:LMA983114 LVW983098:LVW983114 MFS983098:MFS983114 MPO983098:MPO983114 MZK983098:MZK983114 NJG983098:NJG983114 NTC983098:NTC983114 OCY983098:OCY983114 OMU983098:OMU983114 OWQ983098:OWQ983114 PGM983098:PGM983114 PQI983098:PQI983114 QAE983098:QAE983114 QKA983098:QKA983114 QTW983098:QTW983114 RDS983098:RDS983114 RNO983098:RNO983114 RXK983098:RXK983114 SHG983098:SHG983114 SRC983098:SRC983114 TAY983098:TAY983114 TKU983098:TKU983114 TUQ983098:TUQ983114 UEM983098:UEM983114 UOI983098:UOI983114 UYE983098:UYE983114 VIA983098:VIA983114 VRW983098:VRW983114 WBS983098:WBS983114 WLO983098:WLO983114 WVK983098:WVK983114 WVK132:WVK142 IY74:IY77 SU74:SU77 ACQ74:ACQ77 AMM74:AMM77 AWI74:AWI77 BGE74:BGE77 BQA74:BQA77 BZW74:BZW77 CJS74:CJS77 CTO74:CTO77 DDK74:DDK77 DNG74:DNG77 DXC74:DXC77 EGY74:EGY77 EQU74:EQU77 FAQ74:FAQ77 FKM74:FKM77 FUI74:FUI77 GEE74:GEE77 GOA74:GOA77 GXW74:GXW77 HHS74:HHS77 HRO74:HRO77 IBK74:IBK77 ILG74:ILG77 IVC74:IVC77 JEY74:JEY77 JOU74:JOU77 JYQ74:JYQ77 KIM74:KIM77 KSI74:KSI77 LCE74:LCE77 LMA74:LMA77 LVW74:LVW77 MFS74:MFS77 MPO74:MPO77 MZK74:MZK77 NJG74:NJG77 NTC74:NTC77 OCY74:OCY77 OMU74:OMU77 OWQ74:OWQ77 PGM74:PGM77 PQI74:PQI77 QAE74:QAE77 QKA74:QKA77 QTW74:QTW77 RDS74:RDS77 RNO74:RNO77 RXK74:RXK77 SHG74:SHG77 SRC74:SRC77 TAY74:TAY77 TKU74:TKU77 TUQ74:TUQ77 UEM74:UEM77 UOI74:UOI77 UYE74:UYE77 VIA74:VIA77 VRW74:VRW77 WBS74:WBS77 WLO74:WLO77 WVK74:WVK77 C65612:C65615 IY65612:IY65615 SU65612:SU65615 ACQ65612:ACQ65615 AMM65612:AMM65615 AWI65612:AWI65615 BGE65612:BGE65615 BQA65612:BQA65615 BZW65612:BZW65615 CJS65612:CJS65615 CTO65612:CTO65615 DDK65612:DDK65615 DNG65612:DNG65615 DXC65612:DXC65615 EGY65612:EGY65615 EQU65612:EQU65615 FAQ65612:FAQ65615 FKM65612:FKM65615 FUI65612:FUI65615 GEE65612:GEE65615 GOA65612:GOA65615 GXW65612:GXW65615 HHS65612:HHS65615 HRO65612:HRO65615 IBK65612:IBK65615 ILG65612:ILG65615 IVC65612:IVC65615 JEY65612:JEY65615 JOU65612:JOU65615 JYQ65612:JYQ65615 KIM65612:KIM65615 KSI65612:KSI65615 LCE65612:LCE65615 LMA65612:LMA65615 LVW65612:LVW65615 MFS65612:MFS65615 MPO65612:MPO65615 MZK65612:MZK65615 NJG65612:NJG65615 NTC65612:NTC65615 OCY65612:OCY65615 OMU65612:OMU65615 OWQ65612:OWQ65615 PGM65612:PGM65615 PQI65612:PQI65615 QAE65612:QAE65615 QKA65612:QKA65615 QTW65612:QTW65615 RDS65612:RDS65615 RNO65612:RNO65615 RXK65612:RXK65615 SHG65612:SHG65615 SRC65612:SRC65615 TAY65612:TAY65615 TKU65612:TKU65615 TUQ65612:TUQ65615 UEM65612:UEM65615 UOI65612:UOI65615 UYE65612:UYE65615 VIA65612:VIA65615 VRW65612:VRW65615 WBS65612:WBS65615 WLO65612:WLO65615 WVK65612:WVK65615 C131148:C131151 IY131148:IY131151 SU131148:SU131151 ACQ131148:ACQ131151 AMM131148:AMM131151 AWI131148:AWI131151 BGE131148:BGE131151 BQA131148:BQA131151 BZW131148:BZW131151 CJS131148:CJS131151 CTO131148:CTO131151 DDK131148:DDK131151 DNG131148:DNG131151 DXC131148:DXC131151 EGY131148:EGY131151 EQU131148:EQU131151 FAQ131148:FAQ131151 FKM131148:FKM131151 FUI131148:FUI131151 GEE131148:GEE131151 GOA131148:GOA131151 GXW131148:GXW131151 HHS131148:HHS131151 HRO131148:HRO131151 IBK131148:IBK131151 ILG131148:ILG131151 IVC131148:IVC131151 JEY131148:JEY131151 JOU131148:JOU131151 JYQ131148:JYQ131151 KIM131148:KIM131151 KSI131148:KSI131151 LCE131148:LCE131151 LMA131148:LMA131151 LVW131148:LVW131151 MFS131148:MFS131151 MPO131148:MPO131151 MZK131148:MZK131151 NJG131148:NJG131151 NTC131148:NTC131151 OCY131148:OCY131151 OMU131148:OMU131151 OWQ131148:OWQ131151 PGM131148:PGM131151 PQI131148:PQI131151 QAE131148:QAE131151 QKA131148:QKA131151 QTW131148:QTW131151 RDS131148:RDS131151 RNO131148:RNO131151 RXK131148:RXK131151 SHG131148:SHG131151 SRC131148:SRC131151 TAY131148:TAY131151 TKU131148:TKU131151 TUQ131148:TUQ131151 UEM131148:UEM131151 UOI131148:UOI131151 UYE131148:UYE131151 VIA131148:VIA131151 VRW131148:VRW131151 WBS131148:WBS131151 WLO131148:WLO131151 WVK131148:WVK131151 C196684:C196687 IY196684:IY196687 SU196684:SU196687 ACQ196684:ACQ196687 AMM196684:AMM196687 AWI196684:AWI196687 BGE196684:BGE196687 BQA196684:BQA196687 BZW196684:BZW196687 CJS196684:CJS196687 CTO196684:CTO196687 DDK196684:DDK196687 DNG196684:DNG196687 DXC196684:DXC196687 EGY196684:EGY196687 EQU196684:EQU196687 FAQ196684:FAQ196687 FKM196684:FKM196687 FUI196684:FUI196687 GEE196684:GEE196687 GOA196684:GOA196687 GXW196684:GXW196687 HHS196684:HHS196687 HRO196684:HRO196687 IBK196684:IBK196687 ILG196684:ILG196687 IVC196684:IVC196687 JEY196684:JEY196687 JOU196684:JOU196687 JYQ196684:JYQ196687 KIM196684:KIM196687 KSI196684:KSI196687 LCE196684:LCE196687 LMA196684:LMA196687 LVW196684:LVW196687 MFS196684:MFS196687 MPO196684:MPO196687 MZK196684:MZK196687 NJG196684:NJG196687 NTC196684:NTC196687 OCY196684:OCY196687 OMU196684:OMU196687 OWQ196684:OWQ196687 PGM196684:PGM196687 PQI196684:PQI196687 QAE196684:QAE196687 QKA196684:QKA196687 QTW196684:QTW196687 RDS196684:RDS196687 RNO196684:RNO196687 RXK196684:RXK196687 SHG196684:SHG196687 SRC196684:SRC196687 TAY196684:TAY196687 TKU196684:TKU196687 TUQ196684:TUQ196687 UEM196684:UEM196687 UOI196684:UOI196687 UYE196684:UYE196687 VIA196684:VIA196687 VRW196684:VRW196687 WBS196684:WBS196687 WLO196684:WLO196687 WVK196684:WVK196687 C262220:C262223 IY262220:IY262223 SU262220:SU262223 ACQ262220:ACQ262223 AMM262220:AMM262223 AWI262220:AWI262223 BGE262220:BGE262223 BQA262220:BQA262223 BZW262220:BZW262223 CJS262220:CJS262223 CTO262220:CTO262223 DDK262220:DDK262223 DNG262220:DNG262223 DXC262220:DXC262223 EGY262220:EGY262223 EQU262220:EQU262223 FAQ262220:FAQ262223 FKM262220:FKM262223 FUI262220:FUI262223 GEE262220:GEE262223 GOA262220:GOA262223 GXW262220:GXW262223 HHS262220:HHS262223 HRO262220:HRO262223 IBK262220:IBK262223 ILG262220:ILG262223 IVC262220:IVC262223 JEY262220:JEY262223 JOU262220:JOU262223 JYQ262220:JYQ262223 KIM262220:KIM262223 KSI262220:KSI262223 LCE262220:LCE262223 LMA262220:LMA262223 LVW262220:LVW262223 MFS262220:MFS262223 MPO262220:MPO262223 MZK262220:MZK262223 NJG262220:NJG262223 NTC262220:NTC262223 OCY262220:OCY262223 OMU262220:OMU262223 OWQ262220:OWQ262223 PGM262220:PGM262223 PQI262220:PQI262223 QAE262220:QAE262223 QKA262220:QKA262223 QTW262220:QTW262223 RDS262220:RDS262223 RNO262220:RNO262223 RXK262220:RXK262223 SHG262220:SHG262223 SRC262220:SRC262223 TAY262220:TAY262223 TKU262220:TKU262223 TUQ262220:TUQ262223 UEM262220:UEM262223 UOI262220:UOI262223 UYE262220:UYE262223 VIA262220:VIA262223 VRW262220:VRW262223 WBS262220:WBS262223 WLO262220:WLO262223 WVK262220:WVK262223 C327756:C327759 IY327756:IY327759 SU327756:SU327759 ACQ327756:ACQ327759 AMM327756:AMM327759 AWI327756:AWI327759 BGE327756:BGE327759 BQA327756:BQA327759 BZW327756:BZW327759 CJS327756:CJS327759 CTO327756:CTO327759 DDK327756:DDK327759 DNG327756:DNG327759 DXC327756:DXC327759 EGY327756:EGY327759 EQU327756:EQU327759 FAQ327756:FAQ327759 FKM327756:FKM327759 FUI327756:FUI327759 GEE327756:GEE327759 GOA327756:GOA327759 GXW327756:GXW327759 HHS327756:HHS327759 HRO327756:HRO327759 IBK327756:IBK327759 ILG327756:ILG327759 IVC327756:IVC327759 JEY327756:JEY327759 JOU327756:JOU327759 JYQ327756:JYQ327759 KIM327756:KIM327759 KSI327756:KSI327759 LCE327756:LCE327759 LMA327756:LMA327759 LVW327756:LVW327759 MFS327756:MFS327759 MPO327756:MPO327759 MZK327756:MZK327759 NJG327756:NJG327759 NTC327756:NTC327759 OCY327756:OCY327759 OMU327756:OMU327759 OWQ327756:OWQ327759 PGM327756:PGM327759 PQI327756:PQI327759 QAE327756:QAE327759 QKA327756:QKA327759 QTW327756:QTW327759 RDS327756:RDS327759 RNO327756:RNO327759 RXK327756:RXK327759 SHG327756:SHG327759 SRC327756:SRC327759 TAY327756:TAY327759 TKU327756:TKU327759 TUQ327756:TUQ327759 UEM327756:UEM327759 UOI327756:UOI327759 UYE327756:UYE327759 VIA327756:VIA327759 VRW327756:VRW327759 WBS327756:WBS327759 WLO327756:WLO327759 WVK327756:WVK327759 C393292:C393295 IY393292:IY393295 SU393292:SU393295 ACQ393292:ACQ393295 AMM393292:AMM393295 AWI393292:AWI393295 BGE393292:BGE393295 BQA393292:BQA393295 BZW393292:BZW393295 CJS393292:CJS393295 CTO393292:CTO393295 DDK393292:DDK393295 DNG393292:DNG393295 DXC393292:DXC393295 EGY393292:EGY393295 EQU393292:EQU393295 FAQ393292:FAQ393295 FKM393292:FKM393295 FUI393292:FUI393295 GEE393292:GEE393295 GOA393292:GOA393295 GXW393292:GXW393295 HHS393292:HHS393295 HRO393292:HRO393295 IBK393292:IBK393295 ILG393292:ILG393295 IVC393292:IVC393295 JEY393292:JEY393295 JOU393292:JOU393295 JYQ393292:JYQ393295 KIM393292:KIM393295 KSI393292:KSI393295 LCE393292:LCE393295 LMA393292:LMA393295 LVW393292:LVW393295 MFS393292:MFS393295 MPO393292:MPO393295 MZK393292:MZK393295 NJG393292:NJG393295 NTC393292:NTC393295 OCY393292:OCY393295 OMU393292:OMU393295 OWQ393292:OWQ393295 PGM393292:PGM393295 PQI393292:PQI393295 QAE393292:QAE393295 QKA393292:QKA393295 QTW393292:QTW393295 RDS393292:RDS393295 RNO393292:RNO393295 RXK393292:RXK393295 SHG393292:SHG393295 SRC393292:SRC393295 TAY393292:TAY393295 TKU393292:TKU393295 TUQ393292:TUQ393295 UEM393292:UEM393295 UOI393292:UOI393295 UYE393292:UYE393295 VIA393292:VIA393295 VRW393292:VRW393295 WBS393292:WBS393295 WLO393292:WLO393295 WVK393292:WVK393295 C458828:C458831 IY458828:IY458831 SU458828:SU458831 ACQ458828:ACQ458831 AMM458828:AMM458831 AWI458828:AWI458831 BGE458828:BGE458831 BQA458828:BQA458831 BZW458828:BZW458831 CJS458828:CJS458831 CTO458828:CTO458831 DDK458828:DDK458831 DNG458828:DNG458831 DXC458828:DXC458831 EGY458828:EGY458831 EQU458828:EQU458831 FAQ458828:FAQ458831 FKM458828:FKM458831 FUI458828:FUI458831 GEE458828:GEE458831 GOA458828:GOA458831 GXW458828:GXW458831 HHS458828:HHS458831 HRO458828:HRO458831 IBK458828:IBK458831 ILG458828:ILG458831 IVC458828:IVC458831 JEY458828:JEY458831 JOU458828:JOU458831 JYQ458828:JYQ458831 KIM458828:KIM458831 KSI458828:KSI458831 LCE458828:LCE458831 LMA458828:LMA458831 LVW458828:LVW458831 MFS458828:MFS458831 MPO458828:MPO458831 MZK458828:MZK458831 NJG458828:NJG458831 NTC458828:NTC458831 OCY458828:OCY458831 OMU458828:OMU458831 OWQ458828:OWQ458831 PGM458828:PGM458831 PQI458828:PQI458831 QAE458828:QAE458831 QKA458828:QKA458831 QTW458828:QTW458831 RDS458828:RDS458831 RNO458828:RNO458831 RXK458828:RXK458831 SHG458828:SHG458831 SRC458828:SRC458831 TAY458828:TAY458831 TKU458828:TKU458831 TUQ458828:TUQ458831 UEM458828:UEM458831 UOI458828:UOI458831 UYE458828:UYE458831 VIA458828:VIA458831 VRW458828:VRW458831 WBS458828:WBS458831 WLO458828:WLO458831 WVK458828:WVK458831 C524364:C524367 IY524364:IY524367 SU524364:SU524367 ACQ524364:ACQ524367 AMM524364:AMM524367 AWI524364:AWI524367 BGE524364:BGE524367 BQA524364:BQA524367 BZW524364:BZW524367 CJS524364:CJS524367 CTO524364:CTO524367 DDK524364:DDK524367 DNG524364:DNG524367 DXC524364:DXC524367 EGY524364:EGY524367 EQU524364:EQU524367 FAQ524364:FAQ524367 FKM524364:FKM524367 FUI524364:FUI524367 GEE524364:GEE524367 GOA524364:GOA524367 GXW524364:GXW524367 HHS524364:HHS524367 HRO524364:HRO524367 IBK524364:IBK524367 ILG524364:ILG524367 IVC524364:IVC524367 JEY524364:JEY524367 JOU524364:JOU524367 JYQ524364:JYQ524367 KIM524364:KIM524367 KSI524364:KSI524367 LCE524364:LCE524367 LMA524364:LMA524367 LVW524364:LVW524367 MFS524364:MFS524367 MPO524364:MPO524367 MZK524364:MZK524367 NJG524364:NJG524367 NTC524364:NTC524367 OCY524364:OCY524367 OMU524364:OMU524367 OWQ524364:OWQ524367 PGM524364:PGM524367 PQI524364:PQI524367 QAE524364:QAE524367 QKA524364:QKA524367 QTW524364:QTW524367 RDS524364:RDS524367 RNO524364:RNO524367 RXK524364:RXK524367 SHG524364:SHG524367 SRC524364:SRC524367 TAY524364:TAY524367 TKU524364:TKU524367 TUQ524364:TUQ524367 UEM524364:UEM524367 UOI524364:UOI524367 UYE524364:UYE524367 VIA524364:VIA524367 VRW524364:VRW524367 WBS524364:WBS524367 WLO524364:WLO524367 WVK524364:WVK524367 C589900:C589903 IY589900:IY589903 SU589900:SU589903 ACQ589900:ACQ589903 AMM589900:AMM589903 AWI589900:AWI589903 BGE589900:BGE589903 BQA589900:BQA589903 BZW589900:BZW589903 CJS589900:CJS589903 CTO589900:CTO589903 DDK589900:DDK589903 DNG589900:DNG589903 DXC589900:DXC589903 EGY589900:EGY589903 EQU589900:EQU589903 FAQ589900:FAQ589903 FKM589900:FKM589903 FUI589900:FUI589903 GEE589900:GEE589903 GOA589900:GOA589903 GXW589900:GXW589903 HHS589900:HHS589903 HRO589900:HRO589903 IBK589900:IBK589903 ILG589900:ILG589903 IVC589900:IVC589903 JEY589900:JEY589903 JOU589900:JOU589903 JYQ589900:JYQ589903 KIM589900:KIM589903 KSI589900:KSI589903 LCE589900:LCE589903 LMA589900:LMA589903 LVW589900:LVW589903 MFS589900:MFS589903 MPO589900:MPO589903 MZK589900:MZK589903 NJG589900:NJG589903 NTC589900:NTC589903 OCY589900:OCY589903 OMU589900:OMU589903 OWQ589900:OWQ589903 PGM589900:PGM589903 PQI589900:PQI589903 QAE589900:QAE589903 QKA589900:QKA589903 QTW589900:QTW589903 RDS589900:RDS589903 RNO589900:RNO589903 RXK589900:RXK589903 SHG589900:SHG589903 SRC589900:SRC589903 TAY589900:TAY589903 TKU589900:TKU589903 TUQ589900:TUQ589903 UEM589900:UEM589903 UOI589900:UOI589903 UYE589900:UYE589903 VIA589900:VIA589903 VRW589900:VRW589903 WBS589900:WBS589903 WLO589900:WLO589903 WVK589900:WVK589903 C655436:C655439 IY655436:IY655439 SU655436:SU655439 ACQ655436:ACQ655439 AMM655436:AMM655439 AWI655436:AWI655439 BGE655436:BGE655439 BQA655436:BQA655439 BZW655436:BZW655439 CJS655436:CJS655439 CTO655436:CTO655439 DDK655436:DDK655439 DNG655436:DNG655439 DXC655436:DXC655439 EGY655436:EGY655439 EQU655436:EQU655439 FAQ655436:FAQ655439 FKM655436:FKM655439 FUI655436:FUI655439 GEE655436:GEE655439 GOA655436:GOA655439 GXW655436:GXW655439 HHS655436:HHS655439 HRO655436:HRO655439 IBK655436:IBK655439 ILG655436:ILG655439 IVC655436:IVC655439 JEY655436:JEY655439 JOU655436:JOU655439 JYQ655436:JYQ655439 KIM655436:KIM655439 KSI655436:KSI655439 LCE655436:LCE655439 LMA655436:LMA655439 LVW655436:LVW655439 MFS655436:MFS655439 MPO655436:MPO655439 MZK655436:MZK655439 NJG655436:NJG655439 NTC655436:NTC655439 OCY655436:OCY655439 OMU655436:OMU655439 OWQ655436:OWQ655439 PGM655436:PGM655439 PQI655436:PQI655439 QAE655436:QAE655439 QKA655436:QKA655439 QTW655436:QTW655439 RDS655436:RDS655439 RNO655436:RNO655439 RXK655436:RXK655439 SHG655436:SHG655439 SRC655436:SRC655439 TAY655436:TAY655439 TKU655436:TKU655439 TUQ655436:TUQ655439 UEM655436:UEM655439 UOI655436:UOI655439 UYE655436:UYE655439 VIA655436:VIA655439 VRW655436:VRW655439 WBS655436:WBS655439 WLO655436:WLO655439 WVK655436:WVK655439 C720972:C720975 IY720972:IY720975 SU720972:SU720975 ACQ720972:ACQ720975 AMM720972:AMM720975 AWI720972:AWI720975 BGE720972:BGE720975 BQA720972:BQA720975 BZW720972:BZW720975 CJS720972:CJS720975 CTO720972:CTO720975 DDK720972:DDK720975 DNG720972:DNG720975 DXC720972:DXC720975 EGY720972:EGY720975 EQU720972:EQU720975 FAQ720972:FAQ720975 FKM720972:FKM720975 FUI720972:FUI720975 GEE720972:GEE720975 GOA720972:GOA720975 GXW720972:GXW720975 HHS720972:HHS720975 HRO720972:HRO720975 IBK720972:IBK720975 ILG720972:ILG720975 IVC720972:IVC720975 JEY720972:JEY720975 JOU720972:JOU720975 JYQ720972:JYQ720975 KIM720972:KIM720975 KSI720972:KSI720975 LCE720972:LCE720975 LMA720972:LMA720975 LVW720972:LVW720975 MFS720972:MFS720975 MPO720972:MPO720975 MZK720972:MZK720975 NJG720972:NJG720975 NTC720972:NTC720975 OCY720972:OCY720975 OMU720972:OMU720975 OWQ720972:OWQ720975 PGM720972:PGM720975 PQI720972:PQI720975 QAE720972:QAE720975 QKA720972:QKA720975 QTW720972:QTW720975 RDS720972:RDS720975 RNO720972:RNO720975 RXK720972:RXK720975 SHG720972:SHG720975 SRC720972:SRC720975 TAY720972:TAY720975 TKU720972:TKU720975 TUQ720972:TUQ720975 UEM720972:UEM720975 UOI720972:UOI720975 UYE720972:UYE720975 VIA720972:VIA720975 VRW720972:VRW720975 WBS720972:WBS720975 WLO720972:WLO720975 WVK720972:WVK720975 C786508:C786511 IY786508:IY786511 SU786508:SU786511 ACQ786508:ACQ786511 AMM786508:AMM786511 AWI786508:AWI786511 BGE786508:BGE786511 BQA786508:BQA786511 BZW786508:BZW786511 CJS786508:CJS786511 CTO786508:CTO786511 DDK786508:DDK786511 DNG786508:DNG786511 DXC786508:DXC786511 EGY786508:EGY786511 EQU786508:EQU786511 FAQ786508:FAQ786511 FKM786508:FKM786511 FUI786508:FUI786511 GEE786508:GEE786511 GOA786508:GOA786511 GXW786508:GXW786511 HHS786508:HHS786511 HRO786508:HRO786511 IBK786508:IBK786511 ILG786508:ILG786511 IVC786508:IVC786511 JEY786508:JEY786511 JOU786508:JOU786511 JYQ786508:JYQ786511 KIM786508:KIM786511 KSI786508:KSI786511 LCE786508:LCE786511 LMA786508:LMA786511 LVW786508:LVW786511 MFS786508:MFS786511 MPO786508:MPO786511 MZK786508:MZK786511 NJG786508:NJG786511 NTC786508:NTC786511 OCY786508:OCY786511 OMU786508:OMU786511 OWQ786508:OWQ786511 PGM786508:PGM786511 PQI786508:PQI786511 QAE786508:QAE786511 QKA786508:QKA786511 QTW786508:QTW786511 RDS786508:RDS786511 RNO786508:RNO786511 RXK786508:RXK786511 SHG786508:SHG786511 SRC786508:SRC786511 TAY786508:TAY786511 TKU786508:TKU786511 TUQ786508:TUQ786511 UEM786508:UEM786511 UOI786508:UOI786511 UYE786508:UYE786511 VIA786508:VIA786511 VRW786508:VRW786511 WBS786508:WBS786511 WLO786508:WLO786511 WVK786508:WVK786511 C852044:C852047 IY852044:IY852047 SU852044:SU852047 ACQ852044:ACQ852047 AMM852044:AMM852047 AWI852044:AWI852047 BGE852044:BGE852047 BQA852044:BQA852047 BZW852044:BZW852047 CJS852044:CJS852047 CTO852044:CTO852047 DDK852044:DDK852047 DNG852044:DNG852047 DXC852044:DXC852047 EGY852044:EGY852047 EQU852044:EQU852047 FAQ852044:FAQ852047 FKM852044:FKM852047 FUI852044:FUI852047 GEE852044:GEE852047 GOA852044:GOA852047 GXW852044:GXW852047 HHS852044:HHS852047 HRO852044:HRO852047 IBK852044:IBK852047 ILG852044:ILG852047 IVC852044:IVC852047 JEY852044:JEY852047 JOU852044:JOU852047 JYQ852044:JYQ852047 KIM852044:KIM852047 KSI852044:KSI852047 LCE852044:LCE852047 LMA852044:LMA852047 LVW852044:LVW852047 MFS852044:MFS852047 MPO852044:MPO852047 MZK852044:MZK852047 NJG852044:NJG852047 NTC852044:NTC852047 OCY852044:OCY852047 OMU852044:OMU852047 OWQ852044:OWQ852047 PGM852044:PGM852047 PQI852044:PQI852047 QAE852044:QAE852047 QKA852044:QKA852047 QTW852044:QTW852047 RDS852044:RDS852047 RNO852044:RNO852047 RXK852044:RXK852047 SHG852044:SHG852047 SRC852044:SRC852047 TAY852044:TAY852047 TKU852044:TKU852047 TUQ852044:TUQ852047 UEM852044:UEM852047 UOI852044:UOI852047 UYE852044:UYE852047 VIA852044:VIA852047 VRW852044:VRW852047 WBS852044:WBS852047 WLO852044:WLO852047 WVK852044:WVK852047 C917580:C917583 IY917580:IY917583 SU917580:SU917583 ACQ917580:ACQ917583 AMM917580:AMM917583 AWI917580:AWI917583 BGE917580:BGE917583 BQA917580:BQA917583 BZW917580:BZW917583 CJS917580:CJS917583 CTO917580:CTO917583 DDK917580:DDK917583 DNG917580:DNG917583 DXC917580:DXC917583 EGY917580:EGY917583 EQU917580:EQU917583 FAQ917580:FAQ917583 FKM917580:FKM917583 FUI917580:FUI917583 GEE917580:GEE917583 GOA917580:GOA917583 GXW917580:GXW917583 HHS917580:HHS917583 HRO917580:HRO917583 IBK917580:IBK917583 ILG917580:ILG917583 IVC917580:IVC917583 JEY917580:JEY917583 JOU917580:JOU917583 JYQ917580:JYQ917583 KIM917580:KIM917583 KSI917580:KSI917583 LCE917580:LCE917583 LMA917580:LMA917583 LVW917580:LVW917583 MFS917580:MFS917583 MPO917580:MPO917583 MZK917580:MZK917583 NJG917580:NJG917583 NTC917580:NTC917583 OCY917580:OCY917583 OMU917580:OMU917583 OWQ917580:OWQ917583 PGM917580:PGM917583 PQI917580:PQI917583 QAE917580:QAE917583 QKA917580:QKA917583 QTW917580:QTW917583 RDS917580:RDS917583 RNO917580:RNO917583 RXK917580:RXK917583 SHG917580:SHG917583 SRC917580:SRC917583 TAY917580:TAY917583 TKU917580:TKU917583 TUQ917580:TUQ917583 UEM917580:UEM917583 UOI917580:UOI917583 UYE917580:UYE917583 VIA917580:VIA917583 VRW917580:VRW917583 WBS917580:WBS917583 WLO917580:WLO917583 WVK917580:WVK917583 C983116:C983119 IY983116:IY983119 SU983116:SU983119 ACQ983116:ACQ983119 AMM983116:AMM983119 AWI983116:AWI983119 BGE983116:BGE983119 BQA983116:BQA983119 BZW983116:BZW983119 CJS983116:CJS983119 CTO983116:CTO983119 DDK983116:DDK983119 DNG983116:DNG983119 DXC983116:DXC983119 EGY983116:EGY983119 EQU983116:EQU983119 FAQ983116:FAQ983119 FKM983116:FKM983119 FUI983116:FUI983119 GEE983116:GEE983119 GOA983116:GOA983119 GXW983116:GXW983119 HHS983116:HHS983119 HRO983116:HRO983119 IBK983116:IBK983119 ILG983116:ILG983119 IVC983116:IVC983119 JEY983116:JEY983119 JOU983116:JOU983119 JYQ983116:JYQ983119 KIM983116:KIM983119 KSI983116:KSI983119 LCE983116:LCE983119 LMA983116:LMA983119 LVW983116:LVW983119 MFS983116:MFS983119 MPO983116:MPO983119 MZK983116:MZK983119 NJG983116:NJG983119 NTC983116:NTC983119 OCY983116:OCY983119 OMU983116:OMU983119 OWQ983116:OWQ983119 PGM983116:PGM983119 PQI983116:PQI983119 QAE983116:QAE983119 QKA983116:QKA983119 QTW983116:QTW983119 RDS983116:RDS983119 RNO983116:RNO983119 RXK983116:RXK983119 SHG983116:SHG983119 SRC983116:SRC983119 TAY983116:TAY983119 TKU983116:TKU983119 TUQ983116:TUQ983119 UEM983116:UEM983119 UOI983116:UOI983119 UYE983116:UYE983119 VIA983116:VIA983119 VRW983116:VRW983119 WBS983116:WBS983119 WLO983116:WLO983119 WVK983116:WVK983119 C56:C62 IY80:IY88 SU80:SU88 ACQ80:ACQ88 AMM80:AMM88 AWI80:AWI88 BGE80:BGE88 BQA80:BQA88 BZW80:BZW88 CJS80:CJS88 CTO80:CTO88 DDK80:DDK88 DNG80:DNG88 DXC80:DXC88 EGY80:EGY88 EQU80:EQU88 FAQ80:FAQ88 FKM80:FKM88 FUI80:FUI88 GEE80:GEE88 GOA80:GOA88 GXW80:GXW88 HHS80:HHS88 HRO80:HRO88 IBK80:IBK88 ILG80:ILG88 IVC80:IVC88 JEY80:JEY88 JOU80:JOU88 JYQ80:JYQ88 KIM80:KIM88 KSI80:KSI88 LCE80:LCE88 LMA80:LMA88 LVW80:LVW88 MFS80:MFS88 MPO80:MPO88 MZK80:MZK88 NJG80:NJG88 NTC80:NTC88 OCY80:OCY88 OMU80:OMU88 OWQ80:OWQ88 PGM80:PGM88 PQI80:PQI88 QAE80:QAE88 QKA80:QKA88 QTW80:QTW88 RDS80:RDS88 RNO80:RNO88 RXK80:RXK88 SHG80:SHG88 SRC80:SRC88 TAY80:TAY88 TKU80:TKU88 TUQ80:TUQ88 UEM80:UEM88 UOI80:UOI88 UYE80:UYE88 VIA80:VIA88 VRW80:VRW88 WBS80:WBS88 WLO80:WLO88 WVK80:WVK88 C65618:C65625 IY65618:IY65625 SU65618:SU65625 ACQ65618:ACQ65625 AMM65618:AMM65625 AWI65618:AWI65625 BGE65618:BGE65625 BQA65618:BQA65625 BZW65618:BZW65625 CJS65618:CJS65625 CTO65618:CTO65625 DDK65618:DDK65625 DNG65618:DNG65625 DXC65618:DXC65625 EGY65618:EGY65625 EQU65618:EQU65625 FAQ65618:FAQ65625 FKM65618:FKM65625 FUI65618:FUI65625 GEE65618:GEE65625 GOA65618:GOA65625 GXW65618:GXW65625 HHS65618:HHS65625 HRO65618:HRO65625 IBK65618:IBK65625 ILG65618:ILG65625 IVC65618:IVC65625 JEY65618:JEY65625 JOU65618:JOU65625 JYQ65618:JYQ65625 KIM65618:KIM65625 KSI65618:KSI65625 LCE65618:LCE65625 LMA65618:LMA65625 LVW65618:LVW65625 MFS65618:MFS65625 MPO65618:MPO65625 MZK65618:MZK65625 NJG65618:NJG65625 NTC65618:NTC65625 OCY65618:OCY65625 OMU65618:OMU65625 OWQ65618:OWQ65625 PGM65618:PGM65625 PQI65618:PQI65625 QAE65618:QAE65625 QKA65618:QKA65625 QTW65618:QTW65625 RDS65618:RDS65625 RNO65618:RNO65625 RXK65618:RXK65625 SHG65618:SHG65625 SRC65618:SRC65625 TAY65618:TAY65625 TKU65618:TKU65625 TUQ65618:TUQ65625 UEM65618:UEM65625 UOI65618:UOI65625 UYE65618:UYE65625 VIA65618:VIA65625 VRW65618:VRW65625 WBS65618:WBS65625 WLO65618:WLO65625 WVK65618:WVK65625 C131154:C131161 IY131154:IY131161 SU131154:SU131161 ACQ131154:ACQ131161 AMM131154:AMM131161 AWI131154:AWI131161 BGE131154:BGE131161 BQA131154:BQA131161 BZW131154:BZW131161 CJS131154:CJS131161 CTO131154:CTO131161 DDK131154:DDK131161 DNG131154:DNG131161 DXC131154:DXC131161 EGY131154:EGY131161 EQU131154:EQU131161 FAQ131154:FAQ131161 FKM131154:FKM131161 FUI131154:FUI131161 GEE131154:GEE131161 GOA131154:GOA131161 GXW131154:GXW131161 HHS131154:HHS131161 HRO131154:HRO131161 IBK131154:IBK131161 ILG131154:ILG131161 IVC131154:IVC131161 JEY131154:JEY131161 JOU131154:JOU131161 JYQ131154:JYQ131161 KIM131154:KIM131161 KSI131154:KSI131161 LCE131154:LCE131161 LMA131154:LMA131161 LVW131154:LVW131161 MFS131154:MFS131161 MPO131154:MPO131161 MZK131154:MZK131161 NJG131154:NJG131161 NTC131154:NTC131161 OCY131154:OCY131161 OMU131154:OMU131161 OWQ131154:OWQ131161 PGM131154:PGM131161 PQI131154:PQI131161 QAE131154:QAE131161 QKA131154:QKA131161 QTW131154:QTW131161 RDS131154:RDS131161 RNO131154:RNO131161 RXK131154:RXK131161 SHG131154:SHG131161 SRC131154:SRC131161 TAY131154:TAY131161 TKU131154:TKU131161 TUQ131154:TUQ131161 UEM131154:UEM131161 UOI131154:UOI131161 UYE131154:UYE131161 VIA131154:VIA131161 VRW131154:VRW131161 WBS131154:WBS131161 WLO131154:WLO131161 WVK131154:WVK131161 C196690:C196697 IY196690:IY196697 SU196690:SU196697 ACQ196690:ACQ196697 AMM196690:AMM196697 AWI196690:AWI196697 BGE196690:BGE196697 BQA196690:BQA196697 BZW196690:BZW196697 CJS196690:CJS196697 CTO196690:CTO196697 DDK196690:DDK196697 DNG196690:DNG196697 DXC196690:DXC196697 EGY196690:EGY196697 EQU196690:EQU196697 FAQ196690:FAQ196697 FKM196690:FKM196697 FUI196690:FUI196697 GEE196690:GEE196697 GOA196690:GOA196697 GXW196690:GXW196697 HHS196690:HHS196697 HRO196690:HRO196697 IBK196690:IBK196697 ILG196690:ILG196697 IVC196690:IVC196697 JEY196690:JEY196697 JOU196690:JOU196697 JYQ196690:JYQ196697 KIM196690:KIM196697 KSI196690:KSI196697 LCE196690:LCE196697 LMA196690:LMA196697 LVW196690:LVW196697 MFS196690:MFS196697 MPO196690:MPO196697 MZK196690:MZK196697 NJG196690:NJG196697 NTC196690:NTC196697 OCY196690:OCY196697 OMU196690:OMU196697 OWQ196690:OWQ196697 PGM196690:PGM196697 PQI196690:PQI196697 QAE196690:QAE196697 QKA196690:QKA196697 QTW196690:QTW196697 RDS196690:RDS196697 RNO196690:RNO196697 RXK196690:RXK196697 SHG196690:SHG196697 SRC196690:SRC196697 TAY196690:TAY196697 TKU196690:TKU196697 TUQ196690:TUQ196697 UEM196690:UEM196697 UOI196690:UOI196697 UYE196690:UYE196697 VIA196690:VIA196697 VRW196690:VRW196697 WBS196690:WBS196697 WLO196690:WLO196697 WVK196690:WVK196697 C262226:C262233 IY262226:IY262233 SU262226:SU262233 ACQ262226:ACQ262233 AMM262226:AMM262233 AWI262226:AWI262233 BGE262226:BGE262233 BQA262226:BQA262233 BZW262226:BZW262233 CJS262226:CJS262233 CTO262226:CTO262233 DDK262226:DDK262233 DNG262226:DNG262233 DXC262226:DXC262233 EGY262226:EGY262233 EQU262226:EQU262233 FAQ262226:FAQ262233 FKM262226:FKM262233 FUI262226:FUI262233 GEE262226:GEE262233 GOA262226:GOA262233 GXW262226:GXW262233 HHS262226:HHS262233 HRO262226:HRO262233 IBK262226:IBK262233 ILG262226:ILG262233 IVC262226:IVC262233 JEY262226:JEY262233 JOU262226:JOU262233 JYQ262226:JYQ262233 KIM262226:KIM262233 KSI262226:KSI262233 LCE262226:LCE262233 LMA262226:LMA262233 LVW262226:LVW262233 MFS262226:MFS262233 MPO262226:MPO262233 MZK262226:MZK262233 NJG262226:NJG262233 NTC262226:NTC262233 OCY262226:OCY262233 OMU262226:OMU262233 OWQ262226:OWQ262233 PGM262226:PGM262233 PQI262226:PQI262233 QAE262226:QAE262233 QKA262226:QKA262233 QTW262226:QTW262233 RDS262226:RDS262233 RNO262226:RNO262233 RXK262226:RXK262233 SHG262226:SHG262233 SRC262226:SRC262233 TAY262226:TAY262233 TKU262226:TKU262233 TUQ262226:TUQ262233 UEM262226:UEM262233 UOI262226:UOI262233 UYE262226:UYE262233 VIA262226:VIA262233 VRW262226:VRW262233 WBS262226:WBS262233 WLO262226:WLO262233 WVK262226:WVK262233 C327762:C327769 IY327762:IY327769 SU327762:SU327769 ACQ327762:ACQ327769 AMM327762:AMM327769 AWI327762:AWI327769 BGE327762:BGE327769 BQA327762:BQA327769 BZW327762:BZW327769 CJS327762:CJS327769 CTO327762:CTO327769 DDK327762:DDK327769 DNG327762:DNG327769 DXC327762:DXC327769 EGY327762:EGY327769 EQU327762:EQU327769 FAQ327762:FAQ327769 FKM327762:FKM327769 FUI327762:FUI327769 GEE327762:GEE327769 GOA327762:GOA327769 GXW327762:GXW327769 HHS327762:HHS327769 HRO327762:HRO327769 IBK327762:IBK327769 ILG327762:ILG327769 IVC327762:IVC327769 JEY327762:JEY327769 JOU327762:JOU327769 JYQ327762:JYQ327769 KIM327762:KIM327769 KSI327762:KSI327769 LCE327762:LCE327769 LMA327762:LMA327769 LVW327762:LVW327769 MFS327762:MFS327769 MPO327762:MPO327769 MZK327762:MZK327769 NJG327762:NJG327769 NTC327762:NTC327769 OCY327762:OCY327769 OMU327762:OMU327769 OWQ327762:OWQ327769 PGM327762:PGM327769 PQI327762:PQI327769 QAE327762:QAE327769 QKA327762:QKA327769 QTW327762:QTW327769 RDS327762:RDS327769 RNO327762:RNO327769 RXK327762:RXK327769 SHG327762:SHG327769 SRC327762:SRC327769 TAY327762:TAY327769 TKU327762:TKU327769 TUQ327762:TUQ327769 UEM327762:UEM327769 UOI327762:UOI327769 UYE327762:UYE327769 VIA327762:VIA327769 VRW327762:VRW327769 WBS327762:WBS327769 WLO327762:WLO327769 WVK327762:WVK327769 C393298:C393305 IY393298:IY393305 SU393298:SU393305 ACQ393298:ACQ393305 AMM393298:AMM393305 AWI393298:AWI393305 BGE393298:BGE393305 BQA393298:BQA393305 BZW393298:BZW393305 CJS393298:CJS393305 CTO393298:CTO393305 DDK393298:DDK393305 DNG393298:DNG393305 DXC393298:DXC393305 EGY393298:EGY393305 EQU393298:EQU393305 FAQ393298:FAQ393305 FKM393298:FKM393305 FUI393298:FUI393305 GEE393298:GEE393305 GOA393298:GOA393305 GXW393298:GXW393305 HHS393298:HHS393305 HRO393298:HRO393305 IBK393298:IBK393305 ILG393298:ILG393305 IVC393298:IVC393305 JEY393298:JEY393305 JOU393298:JOU393305 JYQ393298:JYQ393305 KIM393298:KIM393305 KSI393298:KSI393305 LCE393298:LCE393305 LMA393298:LMA393305 LVW393298:LVW393305 MFS393298:MFS393305 MPO393298:MPO393305 MZK393298:MZK393305 NJG393298:NJG393305 NTC393298:NTC393305 OCY393298:OCY393305 OMU393298:OMU393305 OWQ393298:OWQ393305 PGM393298:PGM393305 PQI393298:PQI393305 QAE393298:QAE393305 QKA393298:QKA393305 QTW393298:QTW393305 RDS393298:RDS393305 RNO393298:RNO393305 RXK393298:RXK393305 SHG393298:SHG393305 SRC393298:SRC393305 TAY393298:TAY393305 TKU393298:TKU393305 TUQ393298:TUQ393305 UEM393298:UEM393305 UOI393298:UOI393305 UYE393298:UYE393305 VIA393298:VIA393305 VRW393298:VRW393305 WBS393298:WBS393305 WLO393298:WLO393305 WVK393298:WVK393305 C458834:C458841 IY458834:IY458841 SU458834:SU458841 ACQ458834:ACQ458841 AMM458834:AMM458841 AWI458834:AWI458841 BGE458834:BGE458841 BQA458834:BQA458841 BZW458834:BZW458841 CJS458834:CJS458841 CTO458834:CTO458841 DDK458834:DDK458841 DNG458834:DNG458841 DXC458834:DXC458841 EGY458834:EGY458841 EQU458834:EQU458841 FAQ458834:FAQ458841 FKM458834:FKM458841 FUI458834:FUI458841 GEE458834:GEE458841 GOA458834:GOA458841 GXW458834:GXW458841 HHS458834:HHS458841 HRO458834:HRO458841 IBK458834:IBK458841 ILG458834:ILG458841 IVC458834:IVC458841 JEY458834:JEY458841 JOU458834:JOU458841 JYQ458834:JYQ458841 KIM458834:KIM458841 KSI458834:KSI458841 LCE458834:LCE458841 LMA458834:LMA458841 LVW458834:LVW458841 MFS458834:MFS458841 MPO458834:MPO458841 MZK458834:MZK458841 NJG458834:NJG458841 NTC458834:NTC458841 OCY458834:OCY458841 OMU458834:OMU458841 OWQ458834:OWQ458841 PGM458834:PGM458841 PQI458834:PQI458841 QAE458834:QAE458841 QKA458834:QKA458841 QTW458834:QTW458841 RDS458834:RDS458841 RNO458834:RNO458841 RXK458834:RXK458841 SHG458834:SHG458841 SRC458834:SRC458841 TAY458834:TAY458841 TKU458834:TKU458841 TUQ458834:TUQ458841 UEM458834:UEM458841 UOI458834:UOI458841 UYE458834:UYE458841 VIA458834:VIA458841 VRW458834:VRW458841 WBS458834:WBS458841 WLO458834:WLO458841 WVK458834:WVK458841 C524370:C524377 IY524370:IY524377 SU524370:SU524377 ACQ524370:ACQ524377 AMM524370:AMM524377 AWI524370:AWI524377 BGE524370:BGE524377 BQA524370:BQA524377 BZW524370:BZW524377 CJS524370:CJS524377 CTO524370:CTO524377 DDK524370:DDK524377 DNG524370:DNG524377 DXC524370:DXC524377 EGY524370:EGY524377 EQU524370:EQU524377 FAQ524370:FAQ524377 FKM524370:FKM524377 FUI524370:FUI524377 GEE524370:GEE524377 GOA524370:GOA524377 GXW524370:GXW524377 HHS524370:HHS524377 HRO524370:HRO524377 IBK524370:IBK524377 ILG524370:ILG524377 IVC524370:IVC524377 JEY524370:JEY524377 JOU524370:JOU524377 JYQ524370:JYQ524377 KIM524370:KIM524377 KSI524370:KSI524377 LCE524370:LCE524377 LMA524370:LMA524377 LVW524370:LVW524377 MFS524370:MFS524377 MPO524370:MPO524377 MZK524370:MZK524377 NJG524370:NJG524377 NTC524370:NTC524377 OCY524370:OCY524377 OMU524370:OMU524377 OWQ524370:OWQ524377 PGM524370:PGM524377 PQI524370:PQI524377 QAE524370:QAE524377 QKA524370:QKA524377 QTW524370:QTW524377 RDS524370:RDS524377 RNO524370:RNO524377 RXK524370:RXK524377 SHG524370:SHG524377 SRC524370:SRC524377 TAY524370:TAY524377 TKU524370:TKU524377 TUQ524370:TUQ524377 UEM524370:UEM524377 UOI524370:UOI524377 UYE524370:UYE524377 VIA524370:VIA524377 VRW524370:VRW524377 WBS524370:WBS524377 WLO524370:WLO524377 WVK524370:WVK524377 C589906:C589913 IY589906:IY589913 SU589906:SU589913 ACQ589906:ACQ589913 AMM589906:AMM589913 AWI589906:AWI589913 BGE589906:BGE589913 BQA589906:BQA589913 BZW589906:BZW589913 CJS589906:CJS589913 CTO589906:CTO589913 DDK589906:DDK589913 DNG589906:DNG589913 DXC589906:DXC589913 EGY589906:EGY589913 EQU589906:EQU589913 FAQ589906:FAQ589913 FKM589906:FKM589913 FUI589906:FUI589913 GEE589906:GEE589913 GOA589906:GOA589913 GXW589906:GXW589913 HHS589906:HHS589913 HRO589906:HRO589913 IBK589906:IBK589913 ILG589906:ILG589913 IVC589906:IVC589913 JEY589906:JEY589913 JOU589906:JOU589913 JYQ589906:JYQ589913 KIM589906:KIM589913 KSI589906:KSI589913 LCE589906:LCE589913 LMA589906:LMA589913 LVW589906:LVW589913 MFS589906:MFS589913 MPO589906:MPO589913 MZK589906:MZK589913 NJG589906:NJG589913 NTC589906:NTC589913 OCY589906:OCY589913 OMU589906:OMU589913 OWQ589906:OWQ589913 PGM589906:PGM589913 PQI589906:PQI589913 QAE589906:QAE589913 QKA589906:QKA589913 QTW589906:QTW589913 RDS589906:RDS589913 RNO589906:RNO589913 RXK589906:RXK589913 SHG589906:SHG589913 SRC589906:SRC589913 TAY589906:TAY589913 TKU589906:TKU589913 TUQ589906:TUQ589913 UEM589906:UEM589913 UOI589906:UOI589913 UYE589906:UYE589913 VIA589906:VIA589913 VRW589906:VRW589913 WBS589906:WBS589913 WLO589906:WLO589913 WVK589906:WVK589913 C655442:C655449 IY655442:IY655449 SU655442:SU655449 ACQ655442:ACQ655449 AMM655442:AMM655449 AWI655442:AWI655449 BGE655442:BGE655449 BQA655442:BQA655449 BZW655442:BZW655449 CJS655442:CJS655449 CTO655442:CTO655449 DDK655442:DDK655449 DNG655442:DNG655449 DXC655442:DXC655449 EGY655442:EGY655449 EQU655442:EQU655449 FAQ655442:FAQ655449 FKM655442:FKM655449 FUI655442:FUI655449 GEE655442:GEE655449 GOA655442:GOA655449 GXW655442:GXW655449 HHS655442:HHS655449 HRO655442:HRO655449 IBK655442:IBK655449 ILG655442:ILG655449 IVC655442:IVC655449 JEY655442:JEY655449 JOU655442:JOU655449 JYQ655442:JYQ655449 KIM655442:KIM655449 KSI655442:KSI655449 LCE655442:LCE655449 LMA655442:LMA655449 LVW655442:LVW655449 MFS655442:MFS655449 MPO655442:MPO655449 MZK655442:MZK655449 NJG655442:NJG655449 NTC655442:NTC655449 OCY655442:OCY655449 OMU655442:OMU655449 OWQ655442:OWQ655449 PGM655442:PGM655449 PQI655442:PQI655449 QAE655442:QAE655449 QKA655442:QKA655449 QTW655442:QTW655449 RDS655442:RDS655449 RNO655442:RNO655449 RXK655442:RXK655449 SHG655442:SHG655449 SRC655442:SRC655449 TAY655442:TAY655449 TKU655442:TKU655449 TUQ655442:TUQ655449 UEM655442:UEM655449 UOI655442:UOI655449 UYE655442:UYE655449 VIA655442:VIA655449 VRW655442:VRW655449 WBS655442:WBS655449 WLO655442:WLO655449 WVK655442:WVK655449 C720978:C720985 IY720978:IY720985 SU720978:SU720985 ACQ720978:ACQ720985 AMM720978:AMM720985 AWI720978:AWI720985 BGE720978:BGE720985 BQA720978:BQA720985 BZW720978:BZW720985 CJS720978:CJS720985 CTO720978:CTO720985 DDK720978:DDK720985 DNG720978:DNG720985 DXC720978:DXC720985 EGY720978:EGY720985 EQU720978:EQU720985 FAQ720978:FAQ720985 FKM720978:FKM720985 FUI720978:FUI720985 GEE720978:GEE720985 GOA720978:GOA720985 GXW720978:GXW720985 HHS720978:HHS720985 HRO720978:HRO720985 IBK720978:IBK720985 ILG720978:ILG720985 IVC720978:IVC720985 JEY720978:JEY720985 JOU720978:JOU720985 JYQ720978:JYQ720985 KIM720978:KIM720985 KSI720978:KSI720985 LCE720978:LCE720985 LMA720978:LMA720985 LVW720978:LVW720985 MFS720978:MFS720985 MPO720978:MPO720985 MZK720978:MZK720985 NJG720978:NJG720985 NTC720978:NTC720985 OCY720978:OCY720985 OMU720978:OMU720985 OWQ720978:OWQ720985 PGM720978:PGM720985 PQI720978:PQI720985 QAE720978:QAE720985 QKA720978:QKA720985 QTW720978:QTW720985 RDS720978:RDS720985 RNO720978:RNO720985 RXK720978:RXK720985 SHG720978:SHG720985 SRC720978:SRC720985 TAY720978:TAY720985 TKU720978:TKU720985 TUQ720978:TUQ720985 UEM720978:UEM720985 UOI720978:UOI720985 UYE720978:UYE720985 VIA720978:VIA720985 VRW720978:VRW720985 WBS720978:WBS720985 WLO720978:WLO720985 WVK720978:WVK720985 C786514:C786521 IY786514:IY786521 SU786514:SU786521 ACQ786514:ACQ786521 AMM786514:AMM786521 AWI786514:AWI786521 BGE786514:BGE786521 BQA786514:BQA786521 BZW786514:BZW786521 CJS786514:CJS786521 CTO786514:CTO786521 DDK786514:DDK786521 DNG786514:DNG786521 DXC786514:DXC786521 EGY786514:EGY786521 EQU786514:EQU786521 FAQ786514:FAQ786521 FKM786514:FKM786521 FUI786514:FUI786521 GEE786514:GEE786521 GOA786514:GOA786521 GXW786514:GXW786521 HHS786514:HHS786521 HRO786514:HRO786521 IBK786514:IBK786521 ILG786514:ILG786521 IVC786514:IVC786521 JEY786514:JEY786521 JOU786514:JOU786521 JYQ786514:JYQ786521 KIM786514:KIM786521 KSI786514:KSI786521 LCE786514:LCE786521 LMA786514:LMA786521 LVW786514:LVW786521 MFS786514:MFS786521 MPO786514:MPO786521 MZK786514:MZK786521 NJG786514:NJG786521 NTC786514:NTC786521 OCY786514:OCY786521 OMU786514:OMU786521 OWQ786514:OWQ786521 PGM786514:PGM786521 PQI786514:PQI786521 QAE786514:QAE786521 QKA786514:QKA786521 QTW786514:QTW786521 RDS786514:RDS786521 RNO786514:RNO786521 RXK786514:RXK786521 SHG786514:SHG786521 SRC786514:SRC786521 TAY786514:TAY786521 TKU786514:TKU786521 TUQ786514:TUQ786521 UEM786514:UEM786521 UOI786514:UOI786521 UYE786514:UYE786521 VIA786514:VIA786521 VRW786514:VRW786521 WBS786514:WBS786521 WLO786514:WLO786521 WVK786514:WVK786521 C852050:C852057 IY852050:IY852057 SU852050:SU852057 ACQ852050:ACQ852057 AMM852050:AMM852057 AWI852050:AWI852057 BGE852050:BGE852057 BQA852050:BQA852057 BZW852050:BZW852057 CJS852050:CJS852057 CTO852050:CTO852057 DDK852050:DDK852057 DNG852050:DNG852057 DXC852050:DXC852057 EGY852050:EGY852057 EQU852050:EQU852057 FAQ852050:FAQ852057 FKM852050:FKM852057 FUI852050:FUI852057 GEE852050:GEE852057 GOA852050:GOA852057 GXW852050:GXW852057 HHS852050:HHS852057 HRO852050:HRO852057 IBK852050:IBK852057 ILG852050:ILG852057 IVC852050:IVC852057 JEY852050:JEY852057 JOU852050:JOU852057 JYQ852050:JYQ852057 KIM852050:KIM852057 KSI852050:KSI852057 LCE852050:LCE852057 LMA852050:LMA852057 LVW852050:LVW852057 MFS852050:MFS852057 MPO852050:MPO852057 MZK852050:MZK852057 NJG852050:NJG852057 NTC852050:NTC852057 OCY852050:OCY852057 OMU852050:OMU852057 OWQ852050:OWQ852057 PGM852050:PGM852057 PQI852050:PQI852057 QAE852050:QAE852057 QKA852050:QKA852057 QTW852050:QTW852057 RDS852050:RDS852057 RNO852050:RNO852057 RXK852050:RXK852057 SHG852050:SHG852057 SRC852050:SRC852057 TAY852050:TAY852057 TKU852050:TKU852057 TUQ852050:TUQ852057 UEM852050:UEM852057 UOI852050:UOI852057 UYE852050:UYE852057 VIA852050:VIA852057 VRW852050:VRW852057 WBS852050:WBS852057 WLO852050:WLO852057 WVK852050:WVK852057 C917586:C917593 IY917586:IY917593 SU917586:SU917593 ACQ917586:ACQ917593 AMM917586:AMM917593 AWI917586:AWI917593 BGE917586:BGE917593 BQA917586:BQA917593 BZW917586:BZW917593 CJS917586:CJS917593 CTO917586:CTO917593 DDK917586:DDK917593 DNG917586:DNG917593 DXC917586:DXC917593 EGY917586:EGY917593 EQU917586:EQU917593 FAQ917586:FAQ917593 FKM917586:FKM917593 FUI917586:FUI917593 GEE917586:GEE917593 GOA917586:GOA917593 GXW917586:GXW917593 HHS917586:HHS917593 HRO917586:HRO917593 IBK917586:IBK917593 ILG917586:ILG917593 IVC917586:IVC917593 JEY917586:JEY917593 JOU917586:JOU917593 JYQ917586:JYQ917593 KIM917586:KIM917593 KSI917586:KSI917593 LCE917586:LCE917593 LMA917586:LMA917593 LVW917586:LVW917593 MFS917586:MFS917593 MPO917586:MPO917593 MZK917586:MZK917593 NJG917586:NJG917593 NTC917586:NTC917593 OCY917586:OCY917593 OMU917586:OMU917593 OWQ917586:OWQ917593 PGM917586:PGM917593 PQI917586:PQI917593 QAE917586:QAE917593 QKA917586:QKA917593 QTW917586:QTW917593 RDS917586:RDS917593 RNO917586:RNO917593 RXK917586:RXK917593 SHG917586:SHG917593 SRC917586:SRC917593 TAY917586:TAY917593 TKU917586:TKU917593 TUQ917586:TUQ917593 UEM917586:UEM917593 UOI917586:UOI917593 UYE917586:UYE917593 VIA917586:VIA917593 VRW917586:VRW917593 WBS917586:WBS917593 WLO917586:WLO917593 WVK917586:WVK917593 C983122:C983129 IY983122:IY983129 SU983122:SU983129 ACQ983122:ACQ983129 AMM983122:AMM983129 AWI983122:AWI983129 BGE983122:BGE983129 BQA983122:BQA983129 BZW983122:BZW983129 CJS983122:CJS983129 CTO983122:CTO983129 DDK983122:DDK983129 DNG983122:DNG983129 DXC983122:DXC983129 EGY983122:EGY983129 EQU983122:EQU983129 FAQ983122:FAQ983129 FKM983122:FKM983129 FUI983122:FUI983129 GEE983122:GEE983129 GOA983122:GOA983129 GXW983122:GXW983129 HHS983122:HHS983129 HRO983122:HRO983129 IBK983122:IBK983129 ILG983122:ILG983129 IVC983122:IVC983129 JEY983122:JEY983129 JOU983122:JOU983129 JYQ983122:JYQ983129 KIM983122:KIM983129 KSI983122:KSI983129 LCE983122:LCE983129 LMA983122:LMA983129 LVW983122:LVW983129 MFS983122:MFS983129 MPO983122:MPO983129 MZK983122:MZK983129 NJG983122:NJG983129 NTC983122:NTC983129 OCY983122:OCY983129 OMU983122:OMU983129 OWQ983122:OWQ983129 PGM983122:PGM983129 PQI983122:PQI983129 QAE983122:QAE983129 QKA983122:QKA983129 QTW983122:QTW983129 RDS983122:RDS983129 RNO983122:RNO983129 RXK983122:RXK983129 SHG983122:SHG983129 SRC983122:SRC983129 TAY983122:TAY983129 TKU983122:TKU983129 TUQ983122:TUQ983129 UEM983122:UEM983129 UOI983122:UOI983129 UYE983122:UYE983129 VIA983122:VIA983129 VRW983122:VRW983129 WBS983122:WBS983129 WLO983122:WLO983129 WVK983122:WVK983129 C150:C202 IY90:IY129 SU90:SU129 ACQ90:ACQ129 AMM90:AMM129 AWI90:AWI129 BGE90:BGE129 BQA90:BQA129 BZW90:BZW129 CJS90:CJS129 CTO90:CTO129 DDK90:DDK129 DNG90:DNG129 DXC90:DXC129 EGY90:EGY129 EQU90:EQU129 FAQ90:FAQ129 FKM90:FKM129 FUI90:FUI129 GEE90:GEE129 GOA90:GOA129 GXW90:GXW129 HHS90:HHS129 HRO90:HRO129 IBK90:IBK129 ILG90:ILG129 IVC90:IVC129 JEY90:JEY129 JOU90:JOU129 JYQ90:JYQ129 KIM90:KIM129 KSI90:KSI129 LCE90:LCE129 LMA90:LMA129 LVW90:LVW129 MFS90:MFS129 MPO90:MPO129 MZK90:MZK129 NJG90:NJG129 NTC90:NTC129 OCY90:OCY129 OMU90:OMU129 OWQ90:OWQ129 PGM90:PGM129 PQI90:PQI129 QAE90:QAE129 QKA90:QKA129 QTW90:QTW129 RDS90:RDS129 RNO90:RNO129 RXK90:RXK129 SHG90:SHG129 SRC90:SRC129 TAY90:TAY129 TKU90:TKU129 TUQ90:TUQ129 UEM90:UEM129 UOI90:UOI129 UYE90:UYE129 VIA90:VIA129 VRW90:VRW129 WBS90:WBS129 WLO90:WLO129 WVK90:WVK129 C65627:C65665 IY65627:IY65665 SU65627:SU65665 ACQ65627:ACQ65665 AMM65627:AMM65665 AWI65627:AWI65665 BGE65627:BGE65665 BQA65627:BQA65665 BZW65627:BZW65665 CJS65627:CJS65665 CTO65627:CTO65665 DDK65627:DDK65665 DNG65627:DNG65665 DXC65627:DXC65665 EGY65627:EGY65665 EQU65627:EQU65665 FAQ65627:FAQ65665 FKM65627:FKM65665 FUI65627:FUI65665 GEE65627:GEE65665 GOA65627:GOA65665 GXW65627:GXW65665 HHS65627:HHS65665 HRO65627:HRO65665 IBK65627:IBK65665 ILG65627:ILG65665 IVC65627:IVC65665 JEY65627:JEY65665 JOU65627:JOU65665 JYQ65627:JYQ65665 KIM65627:KIM65665 KSI65627:KSI65665 LCE65627:LCE65665 LMA65627:LMA65665 LVW65627:LVW65665 MFS65627:MFS65665 MPO65627:MPO65665 MZK65627:MZK65665 NJG65627:NJG65665 NTC65627:NTC65665 OCY65627:OCY65665 OMU65627:OMU65665 OWQ65627:OWQ65665 PGM65627:PGM65665 PQI65627:PQI65665 QAE65627:QAE65665 QKA65627:QKA65665 QTW65627:QTW65665 RDS65627:RDS65665 RNO65627:RNO65665 RXK65627:RXK65665 SHG65627:SHG65665 SRC65627:SRC65665 TAY65627:TAY65665 TKU65627:TKU65665 TUQ65627:TUQ65665 UEM65627:UEM65665 UOI65627:UOI65665 UYE65627:UYE65665 VIA65627:VIA65665 VRW65627:VRW65665 WBS65627:WBS65665 WLO65627:WLO65665 WVK65627:WVK65665 C131163:C131201 IY131163:IY131201 SU131163:SU131201 ACQ131163:ACQ131201 AMM131163:AMM131201 AWI131163:AWI131201 BGE131163:BGE131201 BQA131163:BQA131201 BZW131163:BZW131201 CJS131163:CJS131201 CTO131163:CTO131201 DDK131163:DDK131201 DNG131163:DNG131201 DXC131163:DXC131201 EGY131163:EGY131201 EQU131163:EQU131201 FAQ131163:FAQ131201 FKM131163:FKM131201 FUI131163:FUI131201 GEE131163:GEE131201 GOA131163:GOA131201 GXW131163:GXW131201 HHS131163:HHS131201 HRO131163:HRO131201 IBK131163:IBK131201 ILG131163:ILG131201 IVC131163:IVC131201 JEY131163:JEY131201 JOU131163:JOU131201 JYQ131163:JYQ131201 KIM131163:KIM131201 KSI131163:KSI131201 LCE131163:LCE131201 LMA131163:LMA131201 LVW131163:LVW131201 MFS131163:MFS131201 MPO131163:MPO131201 MZK131163:MZK131201 NJG131163:NJG131201 NTC131163:NTC131201 OCY131163:OCY131201 OMU131163:OMU131201 OWQ131163:OWQ131201 PGM131163:PGM131201 PQI131163:PQI131201 QAE131163:QAE131201 QKA131163:QKA131201 QTW131163:QTW131201 RDS131163:RDS131201 RNO131163:RNO131201 RXK131163:RXK131201 SHG131163:SHG131201 SRC131163:SRC131201 TAY131163:TAY131201 TKU131163:TKU131201 TUQ131163:TUQ131201 UEM131163:UEM131201 UOI131163:UOI131201 UYE131163:UYE131201 VIA131163:VIA131201 VRW131163:VRW131201 WBS131163:WBS131201 WLO131163:WLO131201 WVK131163:WVK131201 C196699:C196737 IY196699:IY196737 SU196699:SU196737 ACQ196699:ACQ196737 AMM196699:AMM196737 AWI196699:AWI196737 BGE196699:BGE196737 BQA196699:BQA196737 BZW196699:BZW196737 CJS196699:CJS196737 CTO196699:CTO196737 DDK196699:DDK196737 DNG196699:DNG196737 DXC196699:DXC196737 EGY196699:EGY196737 EQU196699:EQU196737 FAQ196699:FAQ196737 FKM196699:FKM196737 FUI196699:FUI196737 GEE196699:GEE196737 GOA196699:GOA196737 GXW196699:GXW196737 HHS196699:HHS196737 HRO196699:HRO196737 IBK196699:IBK196737 ILG196699:ILG196737 IVC196699:IVC196737 JEY196699:JEY196737 JOU196699:JOU196737 JYQ196699:JYQ196737 KIM196699:KIM196737 KSI196699:KSI196737 LCE196699:LCE196737 LMA196699:LMA196737 LVW196699:LVW196737 MFS196699:MFS196737 MPO196699:MPO196737 MZK196699:MZK196737 NJG196699:NJG196737 NTC196699:NTC196737 OCY196699:OCY196737 OMU196699:OMU196737 OWQ196699:OWQ196737 PGM196699:PGM196737 PQI196699:PQI196737 QAE196699:QAE196737 QKA196699:QKA196737 QTW196699:QTW196737 RDS196699:RDS196737 RNO196699:RNO196737 RXK196699:RXK196737 SHG196699:SHG196737 SRC196699:SRC196737 TAY196699:TAY196737 TKU196699:TKU196737 TUQ196699:TUQ196737 UEM196699:UEM196737 UOI196699:UOI196737 UYE196699:UYE196737 VIA196699:VIA196737 VRW196699:VRW196737 WBS196699:WBS196737 WLO196699:WLO196737 WVK196699:WVK196737 C262235:C262273 IY262235:IY262273 SU262235:SU262273 ACQ262235:ACQ262273 AMM262235:AMM262273 AWI262235:AWI262273 BGE262235:BGE262273 BQA262235:BQA262273 BZW262235:BZW262273 CJS262235:CJS262273 CTO262235:CTO262273 DDK262235:DDK262273 DNG262235:DNG262273 DXC262235:DXC262273 EGY262235:EGY262273 EQU262235:EQU262273 FAQ262235:FAQ262273 FKM262235:FKM262273 FUI262235:FUI262273 GEE262235:GEE262273 GOA262235:GOA262273 GXW262235:GXW262273 HHS262235:HHS262273 HRO262235:HRO262273 IBK262235:IBK262273 ILG262235:ILG262273 IVC262235:IVC262273 JEY262235:JEY262273 JOU262235:JOU262273 JYQ262235:JYQ262273 KIM262235:KIM262273 KSI262235:KSI262273 LCE262235:LCE262273 LMA262235:LMA262273 LVW262235:LVW262273 MFS262235:MFS262273 MPO262235:MPO262273 MZK262235:MZK262273 NJG262235:NJG262273 NTC262235:NTC262273 OCY262235:OCY262273 OMU262235:OMU262273 OWQ262235:OWQ262273 PGM262235:PGM262273 PQI262235:PQI262273 QAE262235:QAE262273 QKA262235:QKA262273 QTW262235:QTW262273 RDS262235:RDS262273 RNO262235:RNO262273 RXK262235:RXK262273 SHG262235:SHG262273 SRC262235:SRC262273 TAY262235:TAY262273 TKU262235:TKU262273 TUQ262235:TUQ262273 UEM262235:UEM262273 UOI262235:UOI262273 UYE262235:UYE262273 VIA262235:VIA262273 VRW262235:VRW262273 WBS262235:WBS262273 WLO262235:WLO262273 WVK262235:WVK262273 C327771:C327809 IY327771:IY327809 SU327771:SU327809 ACQ327771:ACQ327809 AMM327771:AMM327809 AWI327771:AWI327809 BGE327771:BGE327809 BQA327771:BQA327809 BZW327771:BZW327809 CJS327771:CJS327809 CTO327771:CTO327809 DDK327771:DDK327809 DNG327771:DNG327809 DXC327771:DXC327809 EGY327771:EGY327809 EQU327771:EQU327809 FAQ327771:FAQ327809 FKM327771:FKM327809 FUI327771:FUI327809 GEE327771:GEE327809 GOA327771:GOA327809 GXW327771:GXW327809 HHS327771:HHS327809 HRO327771:HRO327809 IBK327771:IBK327809 ILG327771:ILG327809 IVC327771:IVC327809 JEY327771:JEY327809 JOU327771:JOU327809 JYQ327771:JYQ327809 KIM327771:KIM327809 KSI327771:KSI327809 LCE327771:LCE327809 LMA327771:LMA327809 LVW327771:LVW327809 MFS327771:MFS327809 MPO327771:MPO327809 MZK327771:MZK327809 NJG327771:NJG327809 NTC327771:NTC327809 OCY327771:OCY327809 OMU327771:OMU327809 OWQ327771:OWQ327809 PGM327771:PGM327809 PQI327771:PQI327809 QAE327771:QAE327809 QKA327771:QKA327809 QTW327771:QTW327809 RDS327771:RDS327809 RNO327771:RNO327809 RXK327771:RXK327809 SHG327771:SHG327809 SRC327771:SRC327809 TAY327771:TAY327809 TKU327771:TKU327809 TUQ327771:TUQ327809 UEM327771:UEM327809 UOI327771:UOI327809 UYE327771:UYE327809 VIA327771:VIA327809 VRW327771:VRW327809 WBS327771:WBS327809 WLO327771:WLO327809 WVK327771:WVK327809 C393307:C393345 IY393307:IY393345 SU393307:SU393345 ACQ393307:ACQ393345 AMM393307:AMM393345 AWI393307:AWI393345 BGE393307:BGE393345 BQA393307:BQA393345 BZW393307:BZW393345 CJS393307:CJS393345 CTO393307:CTO393345 DDK393307:DDK393345 DNG393307:DNG393345 DXC393307:DXC393345 EGY393307:EGY393345 EQU393307:EQU393345 FAQ393307:FAQ393345 FKM393307:FKM393345 FUI393307:FUI393345 GEE393307:GEE393345 GOA393307:GOA393345 GXW393307:GXW393345 HHS393307:HHS393345 HRO393307:HRO393345 IBK393307:IBK393345 ILG393307:ILG393345 IVC393307:IVC393345 JEY393307:JEY393345 JOU393307:JOU393345 JYQ393307:JYQ393345 KIM393307:KIM393345 KSI393307:KSI393345 LCE393307:LCE393345 LMA393307:LMA393345 LVW393307:LVW393345 MFS393307:MFS393345 MPO393307:MPO393345 MZK393307:MZK393345 NJG393307:NJG393345 NTC393307:NTC393345 OCY393307:OCY393345 OMU393307:OMU393345 OWQ393307:OWQ393345 PGM393307:PGM393345 PQI393307:PQI393345 QAE393307:QAE393345 QKA393307:QKA393345 QTW393307:QTW393345 RDS393307:RDS393345 RNO393307:RNO393345 RXK393307:RXK393345 SHG393307:SHG393345 SRC393307:SRC393345 TAY393307:TAY393345 TKU393307:TKU393345 TUQ393307:TUQ393345 UEM393307:UEM393345 UOI393307:UOI393345 UYE393307:UYE393345 VIA393307:VIA393345 VRW393307:VRW393345 WBS393307:WBS393345 WLO393307:WLO393345 WVK393307:WVK393345 C458843:C458881 IY458843:IY458881 SU458843:SU458881 ACQ458843:ACQ458881 AMM458843:AMM458881 AWI458843:AWI458881 BGE458843:BGE458881 BQA458843:BQA458881 BZW458843:BZW458881 CJS458843:CJS458881 CTO458843:CTO458881 DDK458843:DDK458881 DNG458843:DNG458881 DXC458843:DXC458881 EGY458843:EGY458881 EQU458843:EQU458881 FAQ458843:FAQ458881 FKM458843:FKM458881 FUI458843:FUI458881 GEE458843:GEE458881 GOA458843:GOA458881 GXW458843:GXW458881 HHS458843:HHS458881 HRO458843:HRO458881 IBK458843:IBK458881 ILG458843:ILG458881 IVC458843:IVC458881 JEY458843:JEY458881 JOU458843:JOU458881 JYQ458843:JYQ458881 KIM458843:KIM458881 KSI458843:KSI458881 LCE458843:LCE458881 LMA458843:LMA458881 LVW458843:LVW458881 MFS458843:MFS458881 MPO458843:MPO458881 MZK458843:MZK458881 NJG458843:NJG458881 NTC458843:NTC458881 OCY458843:OCY458881 OMU458843:OMU458881 OWQ458843:OWQ458881 PGM458843:PGM458881 PQI458843:PQI458881 QAE458843:QAE458881 QKA458843:QKA458881 QTW458843:QTW458881 RDS458843:RDS458881 RNO458843:RNO458881 RXK458843:RXK458881 SHG458843:SHG458881 SRC458843:SRC458881 TAY458843:TAY458881 TKU458843:TKU458881 TUQ458843:TUQ458881 UEM458843:UEM458881 UOI458843:UOI458881 UYE458843:UYE458881 VIA458843:VIA458881 VRW458843:VRW458881 WBS458843:WBS458881 WLO458843:WLO458881 WVK458843:WVK458881 C524379:C524417 IY524379:IY524417 SU524379:SU524417 ACQ524379:ACQ524417 AMM524379:AMM524417 AWI524379:AWI524417 BGE524379:BGE524417 BQA524379:BQA524417 BZW524379:BZW524417 CJS524379:CJS524417 CTO524379:CTO524417 DDK524379:DDK524417 DNG524379:DNG524417 DXC524379:DXC524417 EGY524379:EGY524417 EQU524379:EQU524417 FAQ524379:FAQ524417 FKM524379:FKM524417 FUI524379:FUI524417 GEE524379:GEE524417 GOA524379:GOA524417 GXW524379:GXW524417 HHS524379:HHS524417 HRO524379:HRO524417 IBK524379:IBK524417 ILG524379:ILG524417 IVC524379:IVC524417 JEY524379:JEY524417 JOU524379:JOU524417 JYQ524379:JYQ524417 KIM524379:KIM524417 KSI524379:KSI524417 LCE524379:LCE524417 LMA524379:LMA524417 LVW524379:LVW524417 MFS524379:MFS524417 MPO524379:MPO524417 MZK524379:MZK524417 NJG524379:NJG524417 NTC524379:NTC524417 OCY524379:OCY524417 OMU524379:OMU524417 OWQ524379:OWQ524417 PGM524379:PGM524417 PQI524379:PQI524417 QAE524379:QAE524417 QKA524379:QKA524417 QTW524379:QTW524417 RDS524379:RDS524417 RNO524379:RNO524417 RXK524379:RXK524417 SHG524379:SHG524417 SRC524379:SRC524417 TAY524379:TAY524417 TKU524379:TKU524417 TUQ524379:TUQ524417 UEM524379:UEM524417 UOI524379:UOI524417 UYE524379:UYE524417 VIA524379:VIA524417 VRW524379:VRW524417 WBS524379:WBS524417 WLO524379:WLO524417 WVK524379:WVK524417 C589915:C589953 IY589915:IY589953 SU589915:SU589953 ACQ589915:ACQ589953 AMM589915:AMM589953 AWI589915:AWI589953 BGE589915:BGE589953 BQA589915:BQA589953 BZW589915:BZW589953 CJS589915:CJS589953 CTO589915:CTO589953 DDK589915:DDK589953 DNG589915:DNG589953 DXC589915:DXC589953 EGY589915:EGY589953 EQU589915:EQU589953 FAQ589915:FAQ589953 FKM589915:FKM589953 FUI589915:FUI589953 GEE589915:GEE589953 GOA589915:GOA589953 GXW589915:GXW589953 HHS589915:HHS589953 HRO589915:HRO589953 IBK589915:IBK589953 ILG589915:ILG589953 IVC589915:IVC589953 JEY589915:JEY589953 JOU589915:JOU589953 JYQ589915:JYQ589953 KIM589915:KIM589953 KSI589915:KSI589953 LCE589915:LCE589953 LMA589915:LMA589953 LVW589915:LVW589953 MFS589915:MFS589953 MPO589915:MPO589953 MZK589915:MZK589953 NJG589915:NJG589953 NTC589915:NTC589953 OCY589915:OCY589953 OMU589915:OMU589953 OWQ589915:OWQ589953 PGM589915:PGM589953 PQI589915:PQI589953 QAE589915:QAE589953 QKA589915:QKA589953 QTW589915:QTW589953 RDS589915:RDS589953 RNO589915:RNO589953 RXK589915:RXK589953 SHG589915:SHG589953 SRC589915:SRC589953 TAY589915:TAY589953 TKU589915:TKU589953 TUQ589915:TUQ589953 UEM589915:UEM589953 UOI589915:UOI589953 UYE589915:UYE589953 VIA589915:VIA589953 VRW589915:VRW589953 WBS589915:WBS589953 WLO589915:WLO589953 WVK589915:WVK589953 C655451:C655489 IY655451:IY655489 SU655451:SU655489 ACQ655451:ACQ655489 AMM655451:AMM655489 AWI655451:AWI655489 BGE655451:BGE655489 BQA655451:BQA655489 BZW655451:BZW655489 CJS655451:CJS655489 CTO655451:CTO655489 DDK655451:DDK655489 DNG655451:DNG655489 DXC655451:DXC655489 EGY655451:EGY655489 EQU655451:EQU655489 FAQ655451:FAQ655489 FKM655451:FKM655489 FUI655451:FUI655489 GEE655451:GEE655489 GOA655451:GOA655489 GXW655451:GXW655489 HHS655451:HHS655489 HRO655451:HRO655489 IBK655451:IBK655489 ILG655451:ILG655489 IVC655451:IVC655489 JEY655451:JEY655489 JOU655451:JOU655489 JYQ655451:JYQ655489 KIM655451:KIM655489 KSI655451:KSI655489 LCE655451:LCE655489 LMA655451:LMA655489 LVW655451:LVW655489 MFS655451:MFS655489 MPO655451:MPO655489 MZK655451:MZK655489 NJG655451:NJG655489 NTC655451:NTC655489 OCY655451:OCY655489 OMU655451:OMU655489 OWQ655451:OWQ655489 PGM655451:PGM655489 PQI655451:PQI655489 QAE655451:QAE655489 QKA655451:QKA655489 QTW655451:QTW655489 RDS655451:RDS655489 RNO655451:RNO655489 RXK655451:RXK655489 SHG655451:SHG655489 SRC655451:SRC655489 TAY655451:TAY655489 TKU655451:TKU655489 TUQ655451:TUQ655489 UEM655451:UEM655489 UOI655451:UOI655489 UYE655451:UYE655489 VIA655451:VIA655489 VRW655451:VRW655489 WBS655451:WBS655489 WLO655451:WLO655489 WVK655451:WVK655489 C720987:C721025 IY720987:IY721025 SU720987:SU721025 ACQ720987:ACQ721025 AMM720987:AMM721025 AWI720987:AWI721025 BGE720987:BGE721025 BQA720987:BQA721025 BZW720987:BZW721025 CJS720987:CJS721025 CTO720987:CTO721025 DDK720987:DDK721025 DNG720987:DNG721025 DXC720987:DXC721025 EGY720987:EGY721025 EQU720987:EQU721025 FAQ720987:FAQ721025 FKM720987:FKM721025 FUI720987:FUI721025 GEE720987:GEE721025 GOA720987:GOA721025 GXW720987:GXW721025 HHS720987:HHS721025 HRO720987:HRO721025 IBK720987:IBK721025 ILG720987:ILG721025 IVC720987:IVC721025 JEY720987:JEY721025 JOU720987:JOU721025 JYQ720987:JYQ721025 KIM720987:KIM721025 KSI720987:KSI721025 LCE720987:LCE721025 LMA720987:LMA721025 LVW720987:LVW721025 MFS720987:MFS721025 MPO720987:MPO721025 MZK720987:MZK721025 NJG720987:NJG721025 NTC720987:NTC721025 OCY720987:OCY721025 OMU720987:OMU721025 OWQ720987:OWQ721025 PGM720987:PGM721025 PQI720987:PQI721025 QAE720987:QAE721025 QKA720987:QKA721025 QTW720987:QTW721025 RDS720987:RDS721025 RNO720987:RNO721025 RXK720987:RXK721025 SHG720987:SHG721025 SRC720987:SRC721025 TAY720987:TAY721025 TKU720987:TKU721025 TUQ720987:TUQ721025 UEM720987:UEM721025 UOI720987:UOI721025 UYE720987:UYE721025 VIA720987:VIA721025 VRW720987:VRW721025 WBS720987:WBS721025 WLO720987:WLO721025 WVK720987:WVK721025 C786523:C786561 IY786523:IY786561 SU786523:SU786561 ACQ786523:ACQ786561 AMM786523:AMM786561 AWI786523:AWI786561 BGE786523:BGE786561 BQA786523:BQA786561 BZW786523:BZW786561 CJS786523:CJS786561 CTO786523:CTO786561 DDK786523:DDK786561 DNG786523:DNG786561 DXC786523:DXC786561 EGY786523:EGY786561 EQU786523:EQU786561 FAQ786523:FAQ786561 FKM786523:FKM786561 FUI786523:FUI786561 GEE786523:GEE786561 GOA786523:GOA786561 GXW786523:GXW786561 HHS786523:HHS786561 HRO786523:HRO786561 IBK786523:IBK786561 ILG786523:ILG786561 IVC786523:IVC786561 JEY786523:JEY786561 JOU786523:JOU786561 JYQ786523:JYQ786561 KIM786523:KIM786561 KSI786523:KSI786561 LCE786523:LCE786561 LMA786523:LMA786561 LVW786523:LVW786561 MFS786523:MFS786561 MPO786523:MPO786561 MZK786523:MZK786561 NJG786523:NJG786561 NTC786523:NTC786561 OCY786523:OCY786561 OMU786523:OMU786561 OWQ786523:OWQ786561 PGM786523:PGM786561 PQI786523:PQI786561 QAE786523:QAE786561 QKA786523:QKA786561 QTW786523:QTW786561 RDS786523:RDS786561 RNO786523:RNO786561 RXK786523:RXK786561 SHG786523:SHG786561 SRC786523:SRC786561 TAY786523:TAY786561 TKU786523:TKU786561 TUQ786523:TUQ786561 UEM786523:UEM786561 UOI786523:UOI786561 UYE786523:UYE786561 VIA786523:VIA786561 VRW786523:VRW786561 WBS786523:WBS786561 WLO786523:WLO786561 WVK786523:WVK786561 C852059:C852097 IY852059:IY852097 SU852059:SU852097 ACQ852059:ACQ852097 AMM852059:AMM852097 AWI852059:AWI852097 BGE852059:BGE852097 BQA852059:BQA852097 BZW852059:BZW852097 CJS852059:CJS852097 CTO852059:CTO852097 DDK852059:DDK852097 DNG852059:DNG852097 DXC852059:DXC852097 EGY852059:EGY852097 EQU852059:EQU852097 FAQ852059:FAQ852097 FKM852059:FKM852097 FUI852059:FUI852097 GEE852059:GEE852097 GOA852059:GOA852097 GXW852059:GXW852097 HHS852059:HHS852097 HRO852059:HRO852097 IBK852059:IBK852097 ILG852059:ILG852097 IVC852059:IVC852097 JEY852059:JEY852097 JOU852059:JOU852097 JYQ852059:JYQ852097 KIM852059:KIM852097 KSI852059:KSI852097 LCE852059:LCE852097 LMA852059:LMA852097 LVW852059:LVW852097 MFS852059:MFS852097 MPO852059:MPO852097 MZK852059:MZK852097 NJG852059:NJG852097 NTC852059:NTC852097 OCY852059:OCY852097 OMU852059:OMU852097 OWQ852059:OWQ852097 PGM852059:PGM852097 PQI852059:PQI852097 QAE852059:QAE852097 QKA852059:QKA852097 QTW852059:QTW852097 RDS852059:RDS852097 RNO852059:RNO852097 RXK852059:RXK852097 SHG852059:SHG852097 SRC852059:SRC852097 TAY852059:TAY852097 TKU852059:TKU852097 TUQ852059:TUQ852097 UEM852059:UEM852097 UOI852059:UOI852097 UYE852059:UYE852097 VIA852059:VIA852097 VRW852059:VRW852097 WBS852059:WBS852097 WLO852059:WLO852097 WVK852059:WVK852097 C917595:C917633 IY917595:IY917633 SU917595:SU917633 ACQ917595:ACQ917633 AMM917595:AMM917633 AWI917595:AWI917633 BGE917595:BGE917633 BQA917595:BQA917633 BZW917595:BZW917633 CJS917595:CJS917633 CTO917595:CTO917633 DDK917595:DDK917633 DNG917595:DNG917633 DXC917595:DXC917633 EGY917595:EGY917633 EQU917595:EQU917633 FAQ917595:FAQ917633 FKM917595:FKM917633 FUI917595:FUI917633 GEE917595:GEE917633 GOA917595:GOA917633 GXW917595:GXW917633 HHS917595:HHS917633 HRO917595:HRO917633 IBK917595:IBK917633 ILG917595:ILG917633 IVC917595:IVC917633 JEY917595:JEY917633 JOU917595:JOU917633 JYQ917595:JYQ917633 KIM917595:KIM917633 KSI917595:KSI917633 LCE917595:LCE917633 LMA917595:LMA917633 LVW917595:LVW917633 MFS917595:MFS917633 MPO917595:MPO917633 MZK917595:MZK917633 NJG917595:NJG917633 NTC917595:NTC917633 OCY917595:OCY917633 OMU917595:OMU917633 OWQ917595:OWQ917633 PGM917595:PGM917633 PQI917595:PQI917633 QAE917595:QAE917633 QKA917595:QKA917633 QTW917595:QTW917633 RDS917595:RDS917633 RNO917595:RNO917633 RXK917595:RXK917633 SHG917595:SHG917633 SRC917595:SRC917633 TAY917595:TAY917633 TKU917595:TKU917633 TUQ917595:TUQ917633 UEM917595:UEM917633 UOI917595:UOI917633 UYE917595:UYE917633 VIA917595:VIA917633 VRW917595:VRW917633 WBS917595:WBS917633 WLO917595:WLO917633 WVK917595:WVK917633 C983131:C983169 IY983131:IY983169 SU983131:SU983169 ACQ983131:ACQ983169 AMM983131:AMM983169 AWI983131:AWI983169 BGE983131:BGE983169 BQA983131:BQA983169 BZW983131:BZW983169 CJS983131:CJS983169 CTO983131:CTO983169 DDK983131:DDK983169 DNG983131:DNG983169 DXC983131:DXC983169 EGY983131:EGY983169 EQU983131:EQU983169 FAQ983131:FAQ983169 FKM983131:FKM983169 FUI983131:FUI983169 GEE983131:GEE983169 GOA983131:GOA983169 GXW983131:GXW983169 HHS983131:HHS983169 HRO983131:HRO983169 IBK983131:IBK983169 ILG983131:ILG983169 IVC983131:IVC983169 JEY983131:JEY983169 JOU983131:JOU983169 JYQ983131:JYQ983169 KIM983131:KIM983169 KSI983131:KSI983169 LCE983131:LCE983169 LMA983131:LMA983169 LVW983131:LVW983169 MFS983131:MFS983169 MPO983131:MPO983169 MZK983131:MZK983169 NJG983131:NJG983169 NTC983131:NTC983169 OCY983131:OCY983169 OMU983131:OMU983169 OWQ983131:OWQ983169 PGM983131:PGM983169 PQI983131:PQI983169 QAE983131:QAE983169 QKA983131:QKA983169 QTW983131:QTW983169 RDS983131:RDS983169 RNO983131:RNO983169 RXK983131:RXK983169 SHG983131:SHG983169 SRC983131:SRC983169 TAY983131:TAY983169 TKU983131:TKU983169 TUQ983131:TUQ983169 UEM983131:UEM983169 UOI983131:UOI983169 UYE983131:UYE983169 VIA983131:VIA983169 VRW983131:VRW983169 WBS983131:WBS983169 WLO983131:WLO983169 WVK983131:WVK983169 C65668:C65678 IY65668:IY65678 SU65668:SU65678 ACQ65668:ACQ65678 AMM65668:AMM65678 AWI65668:AWI65678 BGE65668:BGE65678 BQA65668:BQA65678 BZW65668:BZW65678 CJS65668:CJS65678 CTO65668:CTO65678 DDK65668:DDK65678 DNG65668:DNG65678 DXC65668:DXC65678 EGY65668:EGY65678 EQU65668:EQU65678 FAQ65668:FAQ65678 FKM65668:FKM65678 FUI65668:FUI65678 GEE65668:GEE65678 GOA65668:GOA65678 GXW65668:GXW65678 HHS65668:HHS65678 HRO65668:HRO65678 IBK65668:IBK65678 ILG65668:ILG65678 IVC65668:IVC65678 JEY65668:JEY65678 JOU65668:JOU65678 JYQ65668:JYQ65678 KIM65668:KIM65678 KSI65668:KSI65678 LCE65668:LCE65678 LMA65668:LMA65678 LVW65668:LVW65678 MFS65668:MFS65678 MPO65668:MPO65678 MZK65668:MZK65678 NJG65668:NJG65678 NTC65668:NTC65678 OCY65668:OCY65678 OMU65668:OMU65678 OWQ65668:OWQ65678 PGM65668:PGM65678 PQI65668:PQI65678 QAE65668:QAE65678 QKA65668:QKA65678 QTW65668:QTW65678 RDS65668:RDS65678 RNO65668:RNO65678 RXK65668:RXK65678 SHG65668:SHG65678 SRC65668:SRC65678 TAY65668:TAY65678 TKU65668:TKU65678 TUQ65668:TUQ65678 UEM65668:UEM65678 UOI65668:UOI65678 UYE65668:UYE65678 VIA65668:VIA65678 VRW65668:VRW65678 WBS65668:WBS65678 WLO65668:WLO65678 WVK65668:WVK65678 C131204:C131214 IY131204:IY131214 SU131204:SU131214 ACQ131204:ACQ131214 AMM131204:AMM131214 AWI131204:AWI131214 BGE131204:BGE131214 BQA131204:BQA131214 BZW131204:BZW131214 CJS131204:CJS131214 CTO131204:CTO131214 DDK131204:DDK131214 DNG131204:DNG131214 DXC131204:DXC131214 EGY131204:EGY131214 EQU131204:EQU131214 FAQ131204:FAQ131214 FKM131204:FKM131214 FUI131204:FUI131214 GEE131204:GEE131214 GOA131204:GOA131214 GXW131204:GXW131214 HHS131204:HHS131214 HRO131204:HRO131214 IBK131204:IBK131214 ILG131204:ILG131214 IVC131204:IVC131214 JEY131204:JEY131214 JOU131204:JOU131214 JYQ131204:JYQ131214 KIM131204:KIM131214 KSI131204:KSI131214 LCE131204:LCE131214 LMA131204:LMA131214 LVW131204:LVW131214 MFS131204:MFS131214 MPO131204:MPO131214 MZK131204:MZK131214 NJG131204:NJG131214 NTC131204:NTC131214 OCY131204:OCY131214 OMU131204:OMU131214 OWQ131204:OWQ131214 PGM131204:PGM131214 PQI131204:PQI131214 QAE131204:QAE131214 QKA131204:QKA131214 QTW131204:QTW131214 RDS131204:RDS131214 RNO131204:RNO131214 RXK131204:RXK131214 SHG131204:SHG131214 SRC131204:SRC131214 TAY131204:TAY131214 TKU131204:TKU131214 TUQ131204:TUQ131214 UEM131204:UEM131214 UOI131204:UOI131214 UYE131204:UYE131214 VIA131204:VIA131214 VRW131204:VRW131214 WBS131204:WBS131214 WLO131204:WLO131214 WVK131204:WVK131214 C196740:C196750 IY196740:IY196750 SU196740:SU196750 ACQ196740:ACQ196750 AMM196740:AMM196750 AWI196740:AWI196750 BGE196740:BGE196750 BQA196740:BQA196750 BZW196740:BZW196750 CJS196740:CJS196750 CTO196740:CTO196750 DDK196740:DDK196750 DNG196740:DNG196750 DXC196740:DXC196750 EGY196740:EGY196750 EQU196740:EQU196750 FAQ196740:FAQ196750 FKM196740:FKM196750 FUI196740:FUI196750 GEE196740:GEE196750 GOA196740:GOA196750 GXW196740:GXW196750 HHS196740:HHS196750 HRO196740:HRO196750 IBK196740:IBK196750 ILG196740:ILG196750 IVC196740:IVC196750 JEY196740:JEY196750 JOU196740:JOU196750 JYQ196740:JYQ196750 KIM196740:KIM196750 KSI196740:KSI196750 LCE196740:LCE196750 LMA196740:LMA196750 LVW196740:LVW196750 MFS196740:MFS196750 MPO196740:MPO196750 MZK196740:MZK196750 NJG196740:NJG196750 NTC196740:NTC196750 OCY196740:OCY196750 OMU196740:OMU196750 OWQ196740:OWQ196750 PGM196740:PGM196750 PQI196740:PQI196750 QAE196740:QAE196750 QKA196740:QKA196750 QTW196740:QTW196750 RDS196740:RDS196750 RNO196740:RNO196750 RXK196740:RXK196750 SHG196740:SHG196750 SRC196740:SRC196750 TAY196740:TAY196750 TKU196740:TKU196750 TUQ196740:TUQ196750 UEM196740:UEM196750 UOI196740:UOI196750 UYE196740:UYE196750 VIA196740:VIA196750 VRW196740:VRW196750 WBS196740:WBS196750 WLO196740:WLO196750 WVK196740:WVK196750 C262276:C262286 IY262276:IY262286 SU262276:SU262286 ACQ262276:ACQ262286 AMM262276:AMM262286 AWI262276:AWI262286 BGE262276:BGE262286 BQA262276:BQA262286 BZW262276:BZW262286 CJS262276:CJS262286 CTO262276:CTO262286 DDK262276:DDK262286 DNG262276:DNG262286 DXC262276:DXC262286 EGY262276:EGY262286 EQU262276:EQU262286 FAQ262276:FAQ262286 FKM262276:FKM262286 FUI262276:FUI262286 GEE262276:GEE262286 GOA262276:GOA262286 GXW262276:GXW262286 HHS262276:HHS262286 HRO262276:HRO262286 IBK262276:IBK262286 ILG262276:ILG262286 IVC262276:IVC262286 JEY262276:JEY262286 JOU262276:JOU262286 JYQ262276:JYQ262286 KIM262276:KIM262286 KSI262276:KSI262286 LCE262276:LCE262286 LMA262276:LMA262286 LVW262276:LVW262286 MFS262276:MFS262286 MPO262276:MPO262286 MZK262276:MZK262286 NJG262276:NJG262286 NTC262276:NTC262286 OCY262276:OCY262286 OMU262276:OMU262286 OWQ262276:OWQ262286 PGM262276:PGM262286 PQI262276:PQI262286 QAE262276:QAE262286 QKA262276:QKA262286 QTW262276:QTW262286 RDS262276:RDS262286 RNO262276:RNO262286 RXK262276:RXK262286 SHG262276:SHG262286 SRC262276:SRC262286 TAY262276:TAY262286 TKU262276:TKU262286 TUQ262276:TUQ262286 UEM262276:UEM262286 UOI262276:UOI262286 UYE262276:UYE262286 VIA262276:VIA262286 VRW262276:VRW262286 WBS262276:WBS262286 WLO262276:WLO262286 WVK262276:WVK262286 C327812:C327822 IY327812:IY327822 SU327812:SU327822 ACQ327812:ACQ327822 AMM327812:AMM327822 AWI327812:AWI327822 BGE327812:BGE327822 BQA327812:BQA327822 BZW327812:BZW327822 CJS327812:CJS327822 CTO327812:CTO327822 DDK327812:DDK327822 DNG327812:DNG327822 DXC327812:DXC327822 EGY327812:EGY327822 EQU327812:EQU327822 FAQ327812:FAQ327822 FKM327812:FKM327822 FUI327812:FUI327822 GEE327812:GEE327822 GOA327812:GOA327822 GXW327812:GXW327822 HHS327812:HHS327822 HRO327812:HRO327822 IBK327812:IBK327822 ILG327812:ILG327822 IVC327812:IVC327822 JEY327812:JEY327822 JOU327812:JOU327822 JYQ327812:JYQ327822 KIM327812:KIM327822 KSI327812:KSI327822 LCE327812:LCE327822 LMA327812:LMA327822 LVW327812:LVW327822 MFS327812:MFS327822 MPO327812:MPO327822 MZK327812:MZK327822 NJG327812:NJG327822 NTC327812:NTC327822 OCY327812:OCY327822 OMU327812:OMU327822 OWQ327812:OWQ327822 PGM327812:PGM327822 PQI327812:PQI327822 QAE327812:QAE327822 QKA327812:QKA327822 QTW327812:QTW327822 RDS327812:RDS327822 RNO327812:RNO327822 RXK327812:RXK327822 SHG327812:SHG327822 SRC327812:SRC327822 TAY327812:TAY327822 TKU327812:TKU327822 TUQ327812:TUQ327822 UEM327812:UEM327822 UOI327812:UOI327822 UYE327812:UYE327822 VIA327812:VIA327822 VRW327812:VRW327822 WBS327812:WBS327822 WLO327812:WLO327822 WVK327812:WVK327822 C393348:C393358 IY393348:IY393358 SU393348:SU393358 ACQ393348:ACQ393358 AMM393348:AMM393358 AWI393348:AWI393358 BGE393348:BGE393358 BQA393348:BQA393358 BZW393348:BZW393358 CJS393348:CJS393358 CTO393348:CTO393358 DDK393348:DDK393358 DNG393348:DNG393358 DXC393348:DXC393358 EGY393348:EGY393358 EQU393348:EQU393358 FAQ393348:FAQ393358 FKM393348:FKM393358 FUI393348:FUI393358 GEE393348:GEE393358 GOA393348:GOA393358 GXW393348:GXW393358 HHS393348:HHS393358 HRO393348:HRO393358 IBK393348:IBK393358 ILG393348:ILG393358 IVC393348:IVC393358 JEY393348:JEY393358 JOU393348:JOU393358 JYQ393348:JYQ393358 KIM393348:KIM393358 KSI393348:KSI393358 LCE393348:LCE393358 LMA393348:LMA393358 LVW393348:LVW393358 MFS393348:MFS393358 MPO393348:MPO393358 MZK393348:MZK393358 NJG393348:NJG393358 NTC393348:NTC393358 OCY393348:OCY393358 OMU393348:OMU393358 OWQ393348:OWQ393358 PGM393348:PGM393358 PQI393348:PQI393358 QAE393348:QAE393358 QKA393348:QKA393358 QTW393348:QTW393358 RDS393348:RDS393358 RNO393348:RNO393358 RXK393348:RXK393358 SHG393348:SHG393358 SRC393348:SRC393358 TAY393348:TAY393358 TKU393348:TKU393358 TUQ393348:TUQ393358 UEM393348:UEM393358 UOI393348:UOI393358 UYE393348:UYE393358 VIA393348:VIA393358 VRW393348:VRW393358 WBS393348:WBS393358 WLO393348:WLO393358 WVK393348:WVK393358 C458884:C458894 IY458884:IY458894 SU458884:SU458894 ACQ458884:ACQ458894 AMM458884:AMM458894 AWI458884:AWI458894 BGE458884:BGE458894 BQA458884:BQA458894 BZW458884:BZW458894 CJS458884:CJS458894 CTO458884:CTO458894 DDK458884:DDK458894 DNG458884:DNG458894 DXC458884:DXC458894 EGY458884:EGY458894 EQU458884:EQU458894 FAQ458884:FAQ458894 FKM458884:FKM458894 FUI458884:FUI458894 GEE458884:GEE458894 GOA458884:GOA458894 GXW458884:GXW458894 HHS458884:HHS458894 HRO458884:HRO458894 IBK458884:IBK458894 ILG458884:ILG458894 IVC458884:IVC458894 JEY458884:JEY458894 JOU458884:JOU458894 JYQ458884:JYQ458894 KIM458884:KIM458894 KSI458884:KSI458894 LCE458884:LCE458894 LMA458884:LMA458894 LVW458884:LVW458894 MFS458884:MFS458894 MPO458884:MPO458894 MZK458884:MZK458894 NJG458884:NJG458894 NTC458884:NTC458894 OCY458884:OCY458894 OMU458884:OMU458894 OWQ458884:OWQ458894 PGM458884:PGM458894 PQI458884:PQI458894 QAE458884:QAE458894 QKA458884:QKA458894 QTW458884:QTW458894 RDS458884:RDS458894 RNO458884:RNO458894 RXK458884:RXK458894 SHG458884:SHG458894 SRC458884:SRC458894 TAY458884:TAY458894 TKU458884:TKU458894 TUQ458884:TUQ458894 UEM458884:UEM458894 UOI458884:UOI458894 UYE458884:UYE458894 VIA458884:VIA458894 VRW458884:VRW458894 WBS458884:WBS458894 WLO458884:WLO458894 WVK458884:WVK458894 C524420:C524430 IY524420:IY524430 SU524420:SU524430 ACQ524420:ACQ524430 AMM524420:AMM524430 AWI524420:AWI524430 BGE524420:BGE524430 BQA524420:BQA524430 BZW524420:BZW524430 CJS524420:CJS524430 CTO524420:CTO524430 DDK524420:DDK524430 DNG524420:DNG524430 DXC524420:DXC524430 EGY524420:EGY524430 EQU524420:EQU524430 FAQ524420:FAQ524430 FKM524420:FKM524430 FUI524420:FUI524430 GEE524420:GEE524430 GOA524420:GOA524430 GXW524420:GXW524430 HHS524420:HHS524430 HRO524420:HRO524430 IBK524420:IBK524430 ILG524420:ILG524430 IVC524420:IVC524430 JEY524420:JEY524430 JOU524420:JOU524430 JYQ524420:JYQ524430 KIM524420:KIM524430 KSI524420:KSI524430 LCE524420:LCE524430 LMA524420:LMA524430 LVW524420:LVW524430 MFS524420:MFS524430 MPO524420:MPO524430 MZK524420:MZK524430 NJG524420:NJG524430 NTC524420:NTC524430 OCY524420:OCY524430 OMU524420:OMU524430 OWQ524420:OWQ524430 PGM524420:PGM524430 PQI524420:PQI524430 QAE524420:QAE524430 QKA524420:QKA524430 QTW524420:QTW524430 RDS524420:RDS524430 RNO524420:RNO524430 RXK524420:RXK524430 SHG524420:SHG524430 SRC524420:SRC524430 TAY524420:TAY524430 TKU524420:TKU524430 TUQ524420:TUQ524430 UEM524420:UEM524430 UOI524420:UOI524430 UYE524420:UYE524430 VIA524420:VIA524430 VRW524420:VRW524430 WBS524420:WBS524430 WLO524420:WLO524430 WVK524420:WVK524430 C589956:C589966 IY589956:IY589966 SU589956:SU589966 ACQ589956:ACQ589966 AMM589956:AMM589966 AWI589956:AWI589966 BGE589956:BGE589966 BQA589956:BQA589966 BZW589956:BZW589966 CJS589956:CJS589966 CTO589956:CTO589966 DDK589956:DDK589966 DNG589956:DNG589966 DXC589956:DXC589966 EGY589956:EGY589966 EQU589956:EQU589966 FAQ589956:FAQ589966 FKM589956:FKM589966 FUI589956:FUI589966 GEE589956:GEE589966 GOA589956:GOA589966 GXW589956:GXW589966 HHS589956:HHS589966 HRO589956:HRO589966 IBK589956:IBK589966 ILG589956:ILG589966 IVC589956:IVC589966 JEY589956:JEY589966 JOU589956:JOU589966 JYQ589956:JYQ589966 KIM589956:KIM589966 KSI589956:KSI589966 LCE589956:LCE589966 LMA589956:LMA589966 LVW589956:LVW589966 MFS589956:MFS589966 MPO589956:MPO589966 MZK589956:MZK589966 NJG589956:NJG589966 NTC589956:NTC589966 OCY589956:OCY589966 OMU589956:OMU589966 OWQ589956:OWQ589966 PGM589956:PGM589966 PQI589956:PQI589966 QAE589956:QAE589966 QKA589956:QKA589966 QTW589956:QTW589966 RDS589956:RDS589966 RNO589956:RNO589966 RXK589956:RXK589966 SHG589956:SHG589966 SRC589956:SRC589966 TAY589956:TAY589966 TKU589956:TKU589966 TUQ589956:TUQ589966 UEM589956:UEM589966 UOI589956:UOI589966 UYE589956:UYE589966 VIA589956:VIA589966 VRW589956:VRW589966 WBS589956:WBS589966 WLO589956:WLO589966 WVK589956:WVK589966 C655492:C655502 IY655492:IY655502 SU655492:SU655502 ACQ655492:ACQ655502 AMM655492:AMM655502 AWI655492:AWI655502 BGE655492:BGE655502 BQA655492:BQA655502 BZW655492:BZW655502 CJS655492:CJS655502 CTO655492:CTO655502 DDK655492:DDK655502 DNG655492:DNG655502 DXC655492:DXC655502 EGY655492:EGY655502 EQU655492:EQU655502 FAQ655492:FAQ655502 FKM655492:FKM655502 FUI655492:FUI655502 GEE655492:GEE655502 GOA655492:GOA655502 GXW655492:GXW655502 HHS655492:HHS655502 HRO655492:HRO655502 IBK655492:IBK655502 ILG655492:ILG655502 IVC655492:IVC655502 JEY655492:JEY655502 JOU655492:JOU655502 JYQ655492:JYQ655502 KIM655492:KIM655502 KSI655492:KSI655502 LCE655492:LCE655502 LMA655492:LMA655502 LVW655492:LVW655502 MFS655492:MFS655502 MPO655492:MPO655502 MZK655492:MZK655502 NJG655492:NJG655502 NTC655492:NTC655502 OCY655492:OCY655502 OMU655492:OMU655502 OWQ655492:OWQ655502 PGM655492:PGM655502 PQI655492:PQI655502 QAE655492:QAE655502 QKA655492:QKA655502 QTW655492:QTW655502 RDS655492:RDS655502 RNO655492:RNO655502 RXK655492:RXK655502 SHG655492:SHG655502 SRC655492:SRC655502 TAY655492:TAY655502 TKU655492:TKU655502 TUQ655492:TUQ655502 UEM655492:UEM655502 UOI655492:UOI655502 UYE655492:UYE655502 VIA655492:VIA655502 VRW655492:VRW655502 WBS655492:WBS655502 WLO655492:WLO655502 WVK655492:WVK655502 C721028:C721038 IY721028:IY721038 SU721028:SU721038 ACQ721028:ACQ721038 AMM721028:AMM721038 AWI721028:AWI721038 BGE721028:BGE721038 BQA721028:BQA721038 BZW721028:BZW721038 CJS721028:CJS721038 CTO721028:CTO721038 DDK721028:DDK721038 DNG721028:DNG721038 DXC721028:DXC721038 EGY721028:EGY721038 EQU721028:EQU721038 FAQ721028:FAQ721038 FKM721028:FKM721038 FUI721028:FUI721038 GEE721028:GEE721038 GOA721028:GOA721038 GXW721028:GXW721038 HHS721028:HHS721038 HRO721028:HRO721038 IBK721028:IBK721038 ILG721028:ILG721038 IVC721028:IVC721038 JEY721028:JEY721038 JOU721028:JOU721038 JYQ721028:JYQ721038 KIM721028:KIM721038 KSI721028:KSI721038 LCE721028:LCE721038 LMA721028:LMA721038 LVW721028:LVW721038 MFS721028:MFS721038 MPO721028:MPO721038 MZK721028:MZK721038 NJG721028:NJG721038 NTC721028:NTC721038 OCY721028:OCY721038 OMU721028:OMU721038 OWQ721028:OWQ721038 PGM721028:PGM721038 PQI721028:PQI721038 QAE721028:QAE721038 QKA721028:QKA721038 QTW721028:QTW721038 RDS721028:RDS721038 RNO721028:RNO721038 RXK721028:RXK721038 SHG721028:SHG721038 SRC721028:SRC721038 TAY721028:TAY721038 TKU721028:TKU721038 TUQ721028:TUQ721038 UEM721028:UEM721038 UOI721028:UOI721038 UYE721028:UYE721038 VIA721028:VIA721038 VRW721028:VRW721038 WBS721028:WBS721038 WLO721028:WLO721038 WVK721028:WVK721038 C786564:C786574 IY786564:IY786574 SU786564:SU786574 ACQ786564:ACQ786574 AMM786564:AMM786574 AWI786564:AWI786574 BGE786564:BGE786574 BQA786564:BQA786574 BZW786564:BZW786574 CJS786564:CJS786574 CTO786564:CTO786574 DDK786564:DDK786574 DNG786564:DNG786574 DXC786564:DXC786574 EGY786564:EGY786574 EQU786564:EQU786574 FAQ786564:FAQ786574 FKM786564:FKM786574 FUI786564:FUI786574 GEE786564:GEE786574 GOA786564:GOA786574 GXW786564:GXW786574 HHS786564:HHS786574 HRO786564:HRO786574 IBK786564:IBK786574 ILG786564:ILG786574 IVC786564:IVC786574 JEY786564:JEY786574 JOU786564:JOU786574 JYQ786564:JYQ786574 KIM786564:KIM786574 KSI786564:KSI786574 LCE786564:LCE786574 LMA786564:LMA786574 LVW786564:LVW786574 MFS786564:MFS786574 MPO786564:MPO786574 MZK786564:MZK786574 NJG786564:NJG786574 NTC786564:NTC786574 OCY786564:OCY786574 OMU786564:OMU786574 OWQ786564:OWQ786574 PGM786564:PGM786574 PQI786564:PQI786574 QAE786564:QAE786574 QKA786564:QKA786574 QTW786564:QTW786574 RDS786564:RDS786574 RNO786564:RNO786574 RXK786564:RXK786574 SHG786564:SHG786574 SRC786564:SRC786574 TAY786564:TAY786574 TKU786564:TKU786574 TUQ786564:TUQ786574 UEM786564:UEM786574 UOI786564:UOI786574 UYE786564:UYE786574 VIA786564:VIA786574 VRW786564:VRW786574 WBS786564:WBS786574 WLO786564:WLO786574 WVK786564:WVK786574 C852100:C852110 IY852100:IY852110 SU852100:SU852110 ACQ852100:ACQ852110 AMM852100:AMM852110 AWI852100:AWI852110 BGE852100:BGE852110 BQA852100:BQA852110 BZW852100:BZW852110 CJS852100:CJS852110 CTO852100:CTO852110 DDK852100:DDK852110 DNG852100:DNG852110 DXC852100:DXC852110 EGY852100:EGY852110 EQU852100:EQU852110 FAQ852100:FAQ852110 FKM852100:FKM852110 FUI852100:FUI852110 GEE852100:GEE852110 GOA852100:GOA852110 GXW852100:GXW852110 HHS852100:HHS852110 HRO852100:HRO852110 IBK852100:IBK852110 ILG852100:ILG852110 IVC852100:IVC852110 JEY852100:JEY852110 JOU852100:JOU852110 JYQ852100:JYQ852110 KIM852100:KIM852110 KSI852100:KSI852110 LCE852100:LCE852110 LMA852100:LMA852110 LVW852100:LVW852110 MFS852100:MFS852110 MPO852100:MPO852110 MZK852100:MZK852110 NJG852100:NJG852110 NTC852100:NTC852110 OCY852100:OCY852110 OMU852100:OMU852110 OWQ852100:OWQ852110 PGM852100:PGM852110 PQI852100:PQI852110 QAE852100:QAE852110 QKA852100:QKA852110 QTW852100:QTW852110 RDS852100:RDS852110 RNO852100:RNO852110 RXK852100:RXK852110 SHG852100:SHG852110 SRC852100:SRC852110 TAY852100:TAY852110 TKU852100:TKU852110 TUQ852100:TUQ852110 UEM852100:UEM852110 UOI852100:UOI852110 UYE852100:UYE852110 VIA852100:VIA852110 VRW852100:VRW852110 WBS852100:WBS852110 WLO852100:WLO852110 WVK852100:WVK852110 C917636:C917646 IY917636:IY917646 SU917636:SU917646 ACQ917636:ACQ917646 AMM917636:AMM917646 AWI917636:AWI917646 BGE917636:BGE917646 BQA917636:BQA917646 BZW917636:BZW917646 CJS917636:CJS917646 CTO917636:CTO917646 DDK917636:DDK917646 DNG917636:DNG917646 DXC917636:DXC917646 EGY917636:EGY917646 EQU917636:EQU917646 FAQ917636:FAQ917646 FKM917636:FKM917646 FUI917636:FUI917646 GEE917636:GEE917646 GOA917636:GOA917646 GXW917636:GXW917646 HHS917636:HHS917646 HRO917636:HRO917646 IBK917636:IBK917646 ILG917636:ILG917646 IVC917636:IVC917646 JEY917636:JEY917646 JOU917636:JOU917646 JYQ917636:JYQ917646 KIM917636:KIM917646 KSI917636:KSI917646 LCE917636:LCE917646 LMA917636:LMA917646 LVW917636:LVW917646 MFS917636:MFS917646 MPO917636:MPO917646 MZK917636:MZK917646 NJG917636:NJG917646 NTC917636:NTC917646 OCY917636:OCY917646 OMU917636:OMU917646 OWQ917636:OWQ917646 PGM917636:PGM917646 PQI917636:PQI917646 QAE917636:QAE917646 QKA917636:QKA917646 QTW917636:QTW917646 RDS917636:RDS917646 RNO917636:RNO917646 RXK917636:RXK917646 SHG917636:SHG917646 SRC917636:SRC917646 TAY917636:TAY917646 TKU917636:TKU917646 TUQ917636:TUQ917646 UEM917636:UEM917646 UOI917636:UOI917646 UYE917636:UYE917646 VIA917636:VIA917646 VRW917636:VRW917646 WBS917636:WBS917646 WLO917636:WLO917646 WVK917636:WVK917646 C983172:C983182 IY983172:IY983182 SU983172:SU983182 ACQ983172:ACQ983182 AMM983172:AMM983182 AWI983172:AWI983182 BGE983172:BGE983182 BQA983172:BQA983182 BZW983172:BZW983182 CJS983172:CJS983182 CTO983172:CTO983182 DDK983172:DDK983182 DNG983172:DNG983182 DXC983172:DXC983182 EGY983172:EGY983182 EQU983172:EQU983182 FAQ983172:FAQ983182 FKM983172:FKM983182 FUI983172:FUI983182 GEE983172:GEE983182 GOA983172:GOA983182 GXW983172:GXW983182 HHS983172:HHS983182 HRO983172:HRO983182 IBK983172:IBK983182 ILG983172:ILG983182 IVC983172:IVC983182 JEY983172:JEY983182 JOU983172:JOU983182 JYQ983172:JYQ983182 KIM983172:KIM983182 KSI983172:KSI983182 LCE983172:LCE983182 LMA983172:LMA983182 LVW983172:LVW983182 MFS983172:MFS983182 MPO983172:MPO983182 MZK983172:MZK983182 NJG983172:NJG983182 NTC983172:NTC983182 OCY983172:OCY983182 OMU983172:OMU983182 OWQ983172:OWQ983182 PGM983172:PGM983182 PQI983172:PQI983182 QAE983172:QAE983182 QKA983172:QKA983182 QTW983172:QTW983182 RDS983172:RDS983182 RNO983172:RNO983182 RXK983172:RXK983182 SHG983172:SHG983182 SRC983172:SRC983182 TAY983172:TAY983182 TKU983172:TKU983182 TUQ983172:TUQ983182 UEM983172:UEM983182 UOI983172:UOI983182 UYE983172:UYE983182 VIA983172:VIA983182 VRW983172:VRW983182 WBS983172:WBS983182 WLO983172:WLO983182 WVK983172:WVK983182 C30:C35 IY150:IY202 SU150:SU202 ACQ150:ACQ202 AMM150:AMM202 AWI150:AWI202 BGE150:BGE202 BQA150:BQA202 BZW150:BZW202 CJS150:CJS202 CTO150:CTO202 DDK150:DDK202 DNG150:DNG202 DXC150:DXC202 EGY150:EGY202 EQU150:EQU202 FAQ150:FAQ202 FKM150:FKM202 FUI150:FUI202 GEE150:GEE202 GOA150:GOA202 GXW150:GXW202 HHS150:HHS202 HRO150:HRO202 IBK150:IBK202 ILG150:ILG202 IVC150:IVC202 JEY150:JEY202 JOU150:JOU202 JYQ150:JYQ202 KIM150:KIM202 KSI150:KSI202 LCE150:LCE202 LMA150:LMA202 LVW150:LVW202 MFS150:MFS202 MPO150:MPO202 MZK150:MZK202 NJG150:NJG202 NTC150:NTC202 OCY150:OCY202 OMU150:OMU202 OWQ150:OWQ202 PGM150:PGM202 PQI150:PQI202 QAE150:QAE202 QKA150:QKA202 QTW150:QTW202 RDS150:RDS202 RNO150:RNO202 RXK150:RXK202 SHG150:SHG202 SRC150:SRC202 TAY150:TAY202 TKU150:TKU202 TUQ150:TUQ202 UEM150:UEM202 UOI150:UOI202 UYE150:UYE202 VIA150:VIA202 VRW150:VRW202 WBS150:WBS202 WLO150:WLO202 WVK150:WVK202 C65686:C65738 IY65686:IY65738 SU65686:SU65738 ACQ65686:ACQ65738 AMM65686:AMM65738 AWI65686:AWI65738 BGE65686:BGE65738 BQA65686:BQA65738 BZW65686:BZW65738 CJS65686:CJS65738 CTO65686:CTO65738 DDK65686:DDK65738 DNG65686:DNG65738 DXC65686:DXC65738 EGY65686:EGY65738 EQU65686:EQU65738 FAQ65686:FAQ65738 FKM65686:FKM65738 FUI65686:FUI65738 GEE65686:GEE65738 GOA65686:GOA65738 GXW65686:GXW65738 HHS65686:HHS65738 HRO65686:HRO65738 IBK65686:IBK65738 ILG65686:ILG65738 IVC65686:IVC65738 JEY65686:JEY65738 JOU65686:JOU65738 JYQ65686:JYQ65738 KIM65686:KIM65738 KSI65686:KSI65738 LCE65686:LCE65738 LMA65686:LMA65738 LVW65686:LVW65738 MFS65686:MFS65738 MPO65686:MPO65738 MZK65686:MZK65738 NJG65686:NJG65738 NTC65686:NTC65738 OCY65686:OCY65738 OMU65686:OMU65738 OWQ65686:OWQ65738 PGM65686:PGM65738 PQI65686:PQI65738 QAE65686:QAE65738 QKA65686:QKA65738 QTW65686:QTW65738 RDS65686:RDS65738 RNO65686:RNO65738 RXK65686:RXK65738 SHG65686:SHG65738 SRC65686:SRC65738 TAY65686:TAY65738 TKU65686:TKU65738 TUQ65686:TUQ65738 UEM65686:UEM65738 UOI65686:UOI65738 UYE65686:UYE65738 VIA65686:VIA65738 VRW65686:VRW65738 WBS65686:WBS65738 WLO65686:WLO65738 WVK65686:WVK65738 C131222:C131274 IY131222:IY131274 SU131222:SU131274 ACQ131222:ACQ131274 AMM131222:AMM131274 AWI131222:AWI131274 BGE131222:BGE131274 BQA131222:BQA131274 BZW131222:BZW131274 CJS131222:CJS131274 CTO131222:CTO131274 DDK131222:DDK131274 DNG131222:DNG131274 DXC131222:DXC131274 EGY131222:EGY131274 EQU131222:EQU131274 FAQ131222:FAQ131274 FKM131222:FKM131274 FUI131222:FUI131274 GEE131222:GEE131274 GOA131222:GOA131274 GXW131222:GXW131274 HHS131222:HHS131274 HRO131222:HRO131274 IBK131222:IBK131274 ILG131222:ILG131274 IVC131222:IVC131274 JEY131222:JEY131274 JOU131222:JOU131274 JYQ131222:JYQ131274 KIM131222:KIM131274 KSI131222:KSI131274 LCE131222:LCE131274 LMA131222:LMA131274 LVW131222:LVW131274 MFS131222:MFS131274 MPO131222:MPO131274 MZK131222:MZK131274 NJG131222:NJG131274 NTC131222:NTC131274 OCY131222:OCY131274 OMU131222:OMU131274 OWQ131222:OWQ131274 PGM131222:PGM131274 PQI131222:PQI131274 QAE131222:QAE131274 QKA131222:QKA131274 QTW131222:QTW131274 RDS131222:RDS131274 RNO131222:RNO131274 RXK131222:RXK131274 SHG131222:SHG131274 SRC131222:SRC131274 TAY131222:TAY131274 TKU131222:TKU131274 TUQ131222:TUQ131274 UEM131222:UEM131274 UOI131222:UOI131274 UYE131222:UYE131274 VIA131222:VIA131274 VRW131222:VRW131274 WBS131222:WBS131274 WLO131222:WLO131274 WVK131222:WVK131274 C196758:C196810 IY196758:IY196810 SU196758:SU196810 ACQ196758:ACQ196810 AMM196758:AMM196810 AWI196758:AWI196810 BGE196758:BGE196810 BQA196758:BQA196810 BZW196758:BZW196810 CJS196758:CJS196810 CTO196758:CTO196810 DDK196758:DDK196810 DNG196758:DNG196810 DXC196758:DXC196810 EGY196758:EGY196810 EQU196758:EQU196810 FAQ196758:FAQ196810 FKM196758:FKM196810 FUI196758:FUI196810 GEE196758:GEE196810 GOA196758:GOA196810 GXW196758:GXW196810 HHS196758:HHS196810 HRO196758:HRO196810 IBK196758:IBK196810 ILG196758:ILG196810 IVC196758:IVC196810 JEY196758:JEY196810 JOU196758:JOU196810 JYQ196758:JYQ196810 KIM196758:KIM196810 KSI196758:KSI196810 LCE196758:LCE196810 LMA196758:LMA196810 LVW196758:LVW196810 MFS196758:MFS196810 MPO196758:MPO196810 MZK196758:MZK196810 NJG196758:NJG196810 NTC196758:NTC196810 OCY196758:OCY196810 OMU196758:OMU196810 OWQ196758:OWQ196810 PGM196758:PGM196810 PQI196758:PQI196810 QAE196758:QAE196810 QKA196758:QKA196810 QTW196758:QTW196810 RDS196758:RDS196810 RNO196758:RNO196810 RXK196758:RXK196810 SHG196758:SHG196810 SRC196758:SRC196810 TAY196758:TAY196810 TKU196758:TKU196810 TUQ196758:TUQ196810 UEM196758:UEM196810 UOI196758:UOI196810 UYE196758:UYE196810 VIA196758:VIA196810 VRW196758:VRW196810 WBS196758:WBS196810 WLO196758:WLO196810 WVK196758:WVK196810 C262294:C262346 IY262294:IY262346 SU262294:SU262346 ACQ262294:ACQ262346 AMM262294:AMM262346 AWI262294:AWI262346 BGE262294:BGE262346 BQA262294:BQA262346 BZW262294:BZW262346 CJS262294:CJS262346 CTO262294:CTO262346 DDK262294:DDK262346 DNG262294:DNG262346 DXC262294:DXC262346 EGY262294:EGY262346 EQU262294:EQU262346 FAQ262294:FAQ262346 FKM262294:FKM262346 FUI262294:FUI262346 GEE262294:GEE262346 GOA262294:GOA262346 GXW262294:GXW262346 HHS262294:HHS262346 HRO262294:HRO262346 IBK262294:IBK262346 ILG262294:ILG262346 IVC262294:IVC262346 JEY262294:JEY262346 JOU262294:JOU262346 JYQ262294:JYQ262346 KIM262294:KIM262346 KSI262294:KSI262346 LCE262294:LCE262346 LMA262294:LMA262346 LVW262294:LVW262346 MFS262294:MFS262346 MPO262294:MPO262346 MZK262294:MZK262346 NJG262294:NJG262346 NTC262294:NTC262346 OCY262294:OCY262346 OMU262294:OMU262346 OWQ262294:OWQ262346 PGM262294:PGM262346 PQI262294:PQI262346 QAE262294:QAE262346 QKA262294:QKA262346 QTW262294:QTW262346 RDS262294:RDS262346 RNO262294:RNO262346 RXK262294:RXK262346 SHG262294:SHG262346 SRC262294:SRC262346 TAY262294:TAY262346 TKU262294:TKU262346 TUQ262294:TUQ262346 UEM262294:UEM262346 UOI262294:UOI262346 UYE262294:UYE262346 VIA262294:VIA262346 VRW262294:VRW262346 WBS262294:WBS262346 WLO262294:WLO262346 WVK262294:WVK262346 C327830:C327882 IY327830:IY327882 SU327830:SU327882 ACQ327830:ACQ327882 AMM327830:AMM327882 AWI327830:AWI327882 BGE327830:BGE327882 BQA327830:BQA327882 BZW327830:BZW327882 CJS327830:CJS327882 CTO327830:CTO327882 DDK327830:DDK327882 DNG327830:DNG327882 DXC327830:DXC327882 EGY327830:EGY327882 EQU327830:EQU327882 FAQ327830:FAQ327882 FKM327830:FKM327882 FUI327830:FUI327882 GEE327830:GEE327882 GOA327830:GOA327882 GXW327830:GXW327882 HHS327830:HHS327882 HRO327830:HRO327882 IBK327830:IBK327882 ILG327830:ILG327882 IVC327830:IVC327882 JEY327830:JEY327882 JOU327830:JOU327882 JYQ327830:JYQ327882 KIM327830:KIM327882 KSI327830:KSI327882 LCE327830:LCE327882 LMA327830:LMA327882 LVW327830:LVW327882 MFS327830:MFS327882 MPO327830:MPO327882 MZK327830:MZK327882 NJG327830:NJG327882 NTC327830:NTC327882 OCY327830:OCY327882 OMU327830:OMU327882 OWQ327830:OWQ327882 PGM327830:PGM327882 PQI327830:PQI327882 QAE327830:QAE327882 QKA327830:QKA327882 QTW327830:QTW327882 RDS327830:RDS327882 RNO327830:RNO327882 RXK327830:RXK327882 SHG327830:SHG327882 SRC327830:SRC327882 TAY327830:TAY327882 TKU327830:TKU327882 TUQ327830:TUQ327882 UEM327830:UEM327882 UOI327830:UOI327882 UYE327830:UYE327882 VIA327830:VIA327882 VRW327830:VRW327882 WBS327830:WBS327882 WLO327830:WLO327882 WVK327830:WVK327882 C393366:C393418 IY393366:IY393418 SU393366:SU393418 ACQ393366:ACQ393418 AMM393366:AMM393418 AWI393366:AWI393418 BGE393366:BGE393418 BQA393366:BQA393418 BZW393366:BZW393418 CJS393366:CJS393418 CTO393366:CTO393418 DDK393366:DDK393418 DNG393366:DNG393418 DXC393366:DXC393418 EGY393366:EGY393418 EQU393366:EQU393418 FAQ393366:FAQ393418 FKM393366:FKM393418 FUI393366:FUI393418 GEE393366:GEE393418 GOA393366:GOA393418 GXW393366:GXW393418 HHS393366:HHS393418 HRO393366:HRO393418 IBK393366:IBK393418 ILG393366:ILG393418 IVC393366:IVC393418 JEY393366:JEY393418 JOU393366:JOU393418 JYQ393366:JYQ393418 KIM393366:KIM393418 KSI393366:KSI393418 LCE393366:LCE393418 LMA393366:LMA393418 LVW393366:LVW393418 MFS393366:MFS393418 MPO393366:MPO393418 MZK393366:MZK393418 NJG393366:NJG393418 NTC393366:NTC393418 OCY393366:OCY393418 OMU393366:OMU393418 OWQ393366:OWQ393418 PGM393366:PGM393418 PQI393366:PQI393418 QAE393366:QAE393418 QKA393366:QKA393418 QTW393366:QTW393418 RDS393366:RDS393418 RNO393366:RNO393418 RXK393366:RXK393418 SHG393366:SHG393418 SRC393366:SRC393418 TAY393366:TAY393418 TKU393366:TKU393418 TUQ393366:TUQ393418 UEM393366:UEM393418 UOI393366:UOI393418 UYE393366:UYE393418 VIA393366:VIA393418 VRW393366:VRW393418 WBS393366:WBS393418 WLO393366:WLO393418 WVK393366:WVK393418 C458902:C458954 IY458902:IY458954 SU458902:SU458954 ACQ458902:ACQ458954 AMM458902:AMM458954 AWI458902:AWI458954 BGE458902:BGE458954 BQA458902:BQA458954 BZW458902:BZW458954 CJS458902:CJS458954 CTO458902:CTO458954 DDK458902:DDK458954 DNG458902:DNG458954 DXC458902:DXC458954 EGY458902:EGY458954 EQU458902:EQU458954 FAQ458902:FAQ458954 FKM458902:FKM458954 FUI458902:FUI458954 GEE458902:GEE458954 GOA458902:GOA458954 GXW458902:GXW458954 HHS458902:HHS458954 HRO458902:HRO458954 IBK458902:IBK458954 ILG458902:ILG458954 IVC458902:IVC458954 JEY458902:JEY458954 JOU458902:JOU458954 JYQ458902:JYQ458954 KIM458902:KIM458954 KSI458902:KSI458954 LCE458902:LCE458954 LMA458902:LMA458954 LVW458902:LVW458954 MFS458902:MFS458954 MPO458902:MPO458954 MZK458902:MZK458954 NJG458902:NJG458954 NTC458902:NTC458954 OCY458902:OCY458954 OMU458902:OMU458954 OWQ458902:OWQ458954 PGM458902:PGM458954 PQI458902:PQI458954 QAE458902:QAE458954 QKA458902:QKA458954 QTW458902:QTW458954 RDS458902:RDS458954 RNO458902:RNO458954 RXK458902:RXK458954 SHG458902:SHG458954 SRC458902:SRC458954 TAY458902:TAY458954 TKU458902:TKU458954 TUQ458902:TUQ458954 UEM458902:UEM458954 UOI458902:UOI458954 UYE458902:UYE458954 VIA458902:VIA458954 VRW458902:VRW458954 WBS458902:WBS458954 WLO458902:WLO458954 WVK458902:WVK458954 C524438:C524490 IY524438:IY524490 SU524438:SU524490 ACQ524438:ACQ524490 AMM524438:AMM524490 AWI524438:AWI524490 BGE524438:BGE524490 BQA524438:BQA524490 BZW524438:BZW524490 CJS524438:CJS524490 CTO524438:CTO524490 DDK524438:DDK524490 DNG524438:DNG524490 DXC524438:DXC524490 EGY524438:EGY524490 EQU524438:EQU524490 FAQ524438:FAQ524490 FKM524438:FKM524490 FUI524438:FUI524490 GEE524438:GEE524490 GOA524438:GOA524490 GXW524438:GXW524490 HHS524438:HHS524490 HRO524438:HRO524490 IBK524438:IBK524490 ILG524438:ILG524490 IVC524438:IVC524490 JEY524438:JEY524490 JOU524438:JOU524490 JYQ524438:JYQ524490 KIM524438:KIM524490 KSI524438:KSI524490 LCE524438:LCE524490 LMA524438:LMA524490 LVW524438:LVW524490 MFS524438:MFS524490 MPO524438:MPO524490 MZK524438:MZK524490 NJG524438:NJG524490 NTC524438:NTC524490 OCY524438:OCY524490 OMU524438:OMU524490 OWQ524438:OWQ524490 PGM524438:PGM524490 PQI524438:PQI524490 QAE524438:QAE524490 QKA524438:QKA524490 QTW524438:QTW524490 RDS524438:RDS524490 RNO524438:RNO524490 RXK524438:RXK524490 SHG524438:SHG524490 SRC524438:SRC524490 TAY524438:TAY524490 TKU524438:TKU524490 TUQ524438:TUQ524490 UEM524438:UEM524490 UOI524438:UOI524490 UYE524438:UYE524490 VIA524438:VIA524490 VRW524438:VRW524490 WBS524438:WBS524490 WLO524438:WLO524490 WVK524438:WVK524490 C589974:C590026 IY589974:IY590026 SU589974:SU590026 ACQ589974:ACQ590026 AMM589974:AMM590026 AWI589974:AWI590026 BGE589974:BGE590026 BQA589974:BQA590026 BZW589974:BZW590026 CJS589974:CJS590026 CTO589974:CTO590026 DDK589974:DDK590026 DNG589974:DNG590026 DXC589974:DXC590026 EGY589974:EGY590026 EQU589974:EQU590026 FAQ589974:FAQ590026 FKM589974:FKM590026 FUI589974:FUI590026 GEE589974:GEE590026 GOA589974:GOA590026 GXW589974:GXW590026 HHS589974:HHS590026 HRO589974:HRO590026 IBK589974:IBK590026 ILG589974:ILG590026 IVC589974:IVC590026 JEY589974:JEY590026 JOU589974:JOU590026 JYQ589974:JYQ590026 KIM589974:KIM590026 KSI589974:KSI590026 LCE589974:LCE590026 LMA589974:LMA590026 LVW589974:LVW590026 MFS589974:MFS590026 MPO589974:MPO590026 MZK589974:MZK590026 NJG589974:NJG590026 NTC589974:NTC590026 OCY589974:OCY590026 OMU589974:OMU590026 OWQ589974:OWQ590026 PGM589974:PGM590026 PQI589974:PQI590026 QAE589974:QAE590026 QKA589974:QKA590026 QTW589974:QTW590026 RDS589974:RDS590026 RNO589974:RNO590026 RXK589974:RXK590026 SHG589974:SHG590026 SRC589974:SRC590026 TAY589974:TAY590026 TKU589974:TKU590026 TUQ589974:TUQ590026 UEM589974:UEM590026 UOI589974:UOI590026 UYE589974:UYE590026 VIA589974:VIA590026 VRW589974:VRW590026 WBS589974:WBS590026 WLO589974:WLO590026 WVK589974:WVK590026 C655510:C655562 IY655510:IY655562 SU655510:SU655562 ACQ655510:ACQ655562 AMM655510:AMM655562 AWI655510:AWI655562 BGE655510:BGE655562 BQA655510:BQA655562 BZW655510:BZW655562 CJS655510:CJS655562 CTO655510:CTO655562 DDK655510:DDK655562 DNG655510:DNG655562 DXC655510:DXC655562 EGY655510:EGY655562 EQU655510:EQU655562 FAQ655510:FAQ655562 FKM655510:FKM655562 FUI655510:FUI655562 GEE655510:GEE655562 GOA655510:GOA655562 GXW655510:GXW655562 HHS655510:HHS655562 HRO655510:HRO655562 IBK655510:IBK655562 ILG655510:ILG655562 IVC655510:IVC655562 JEY655510:JEY655562 JOU655510:JOU655562 JYQ655510:JYQ655562 KIM655510:KIM655562 KSI655510:KSI655562 LCE655510:LCE655562 LMA655510:LMA655562 LVW655510:LVW655562 MFS655510:MFS655562 MPO655510:MPO655562 MZK655510:MZK655562 NJG655510:NJG655562 NTC655510:NTC655562 OCY655510:OCY655562 OMU655510:OMU655562 OWQ655510:OWQ655562 PGM655510:PGM655562 PQI655510:PQI655562 QAE655510:QAE655562 QKA655510:QKA655562 QTW655510:QTW655562 RDS655510:RDS655562 RNO655510:RNO655562 RXK655510:RXK655562 SHG655510:SHG655562 SRC655510:SRC655562 TAY655510:TAY655562 TKU655510:TKU655562 TUQ655510:TUQ655562 UEM655510:UEM655562 UOI655510:UOI655562 UYE655510:UYE655562 VIA655510:VIA655562 VRW655510:VRW655562 WBS655510:WBS655562 WLO655510:WLO655562 WVK655510:WVK655562 C721046:C721098 IY721046:IY721098 SU721046:SU721098 ACQ721046:ACQ721098 AMM721046:AMM721098 AWI721046:AWI721098 BGE721046:BGE721098 BQA721046:BQA721098 BZW721046:BZW721098 CJS721046:CJS721098 CTO721046:CTO721098 DDK721046:DDK721098 DNG721046:DNG721098 DXC721046:DXC721098 EGY721046:EGY721098 EQU721046:EQU721098 FAQ721046:FAQ721098 FKM721046:FKM721098 FUI721046:FUI721098 GEE721046:GEE721098 GOA721046:GOA721098 GXW721046:GXW721098 HHS721046:HHS721098 HRO721046:HRO721098 IBK721046:IBK721098 ILG721046:ILG721098 IVC721046:IVC721098 JEY721046:JEY721098 JOU721046:JOU721098 JYQ721046:JYQ721098 KIM721046:KIM721098 KSI721046:KSI721098 LCE721046:LCE721098 LMA721046:LMA721098 LVW721046:LVW721098 MFS721046:MFS721098 MPO721046:MPO721098 MZK721046:MZK721098 NJG721046:NJG721098 NTC721046:NTC721098 OCY721046:OCY721098 OMU721046:OMU721098 OWQ721046:OWQ721098 PGM721046:PGM721098 PQI721046:PQI721098 QAE721046:QAE721098 QKA721046:QKA721098 QTW721046:QTW721098 RDS721046:RDS721098 RNO721046:RNO721098 RXK721046:RXK721098 SHG721046:SHG721098 SRC721046:SRC721098 TAY721046:TAY721098 TKU721046:TKU721098 TUQ721046:TUQ721098 UEM721046:UEM721098 UOI721046:UOI721098 UYE721046:UYE721098 VIA721046:VIA721098 VRW721046:VRW721098 WBS721046:WBS721098 WLO721046:WLO721098 WVK721046:WVK721098 C786582:C786634 IY786582:IY786634 SU786582:SU786634 ACQ786582:ACQ786634 AMM786582:AMM786634 AWI786582:AWI786634 BGE786582:BGE786634 BQA786582:BQA786634 BZW786582:BZW786634 CJS786582:CJS786634 CTO786582:CTO786634 DDK786582:DDK786634 DNG786582:DNG786634 DXC786582:DXC786634 EGY786582:EGY786634 EQU786582:EQU786634 FAQ786582:FAQ786634 FKM786582:FKM786634 FUI786582:FUI786634 GEE786582:GEE786634 GOA786582:GOA786634 GXW786582:GXW786634 HHS786582:HHS786634 HRO786582:HRO786634 IBK786582:IBK786634 ILG786582:ILG786634 IVC786582:IVC786634 JEY786582:JEY786634 JOU786582:JOU786634 JYQ786582:JYQ786634 KIM786582:KIM786634 KSI786582:KSI786634 LCE786582:LCE786634 LMA786582:LMA786634 LVW786582:LVW786634 MFS786582:MFS786634 MPO786582:MPO786634 MZK786582:MZK786634 NJG786582:NJG786634 NTC786582:NTC786634 OCY786582:OCY786634 OMU786582:OMU786634 OWQ786582:OWQ786634 PGM786582:PGM786634 PQI786582:PQI786634 QAE786582:QAE786634 QKA786582:QKA786634 QTW786582:QTW786634 RDS786582:RDS786634 RNO786582:RNO786634 RXK786582:RXK786634 SHG786582:SHG786634 SRC786582:SRC786634 TAY786582:TAY786634 TKU786582:TKU786634 TUQ786582:TUQ786634 UEM786582:UEM786634 UOI786582:UOI786634 UYE786582:UYE786634 VIA786582:VIA786634 VRW786582:VRW786634 WBS786582:WBS786634 WLO786582:WLO786634 WVK786582:WVK786634 C852118:C852170 IY852118:IY852170 SU852118:SU852170 ACQ852118:ACQ852170 AMM852118:AMM852170 AWI852118:AWI852170 BGE852118:BGE852170 BQA852118:BQA852170 BZW852118:BZW852170 CJS852118:CJS852170 CTO852118:CTO852170 DDK852118:DDK852170 DNG852118:DNG852170 DXC852118:DXC852170 EGY852118:EGY852170 EQU852118:EQU852170 FAQ852118:FAQ852170 FKM852118:FKM852170 FUI852118:FUI852170 GEE852118:GEE852170 GOA852118:GOA852170 GXW852118:GXW852170 HHS852118:HHS852170 HRO852118:HRO852170 IBK852118:IBK852170 ILG852118:ILG852170 IVC852118:IVC852170 JEY852118:JEY852170 JOU852118:JOU852170 JYQ852118:JYQ852170 KIM852118:KIM852170 KSI852118:KSI852170 LCE852118:LCE852170 LMA852118:LMA852170 LVW852118:LVW852170 MFS852118:MFS852170 MPO852118:MPO852170 MZK852118:MZK852170 NJG852118:NJG852170 NTC852118:NTC852170 OCY852118:OCY852170 OMU852118:OMU852170 OWQ852118:OWQ852170 PGM852118:PGM852170 PQI852118:PQI852170 QAE852118:QAE852170 QKA852118:QKA852170 QTW852118:QTW852170 RDS852118:RDS852170 RNO852118:RNO852170 RXK852118:RXK852170 SHG852118:SHG852170 SRC852118:SRC852170 TAY852118:TAY852170 TKU852118:TKU852170 TUQ852118:TUQ852170 UEM852118:UEM852170 UOI852118:UOI852170 UYE852118:UYE852170 VIA852118:VIA852170 VRW852118:VRW852170 WBS852118:WBS852170 WLO852118:WLO852170 WVK852118:WVK852170 C917654:C917706 IY917654:IY917706 SU917654:SU917706 ACQ917654:ACQ917706 AMM917654:AMM917706 AWI917654:AWI917706 BGE917654:BGE917706 BQA917654:BQA917706 BZW917654:BZW917706 CJS917654:CJS917706 CTO917654:CTO917706 DDK917654:DDK917706 DNG917654:DNG917706 DXC917654:DXC917706 EGY917654:EGY917706 EQU917654:EQU917706 FAQ917654:FAQ917706 FKM917654:FKM917706 FUI917654:FUI917706 GEE917654:GEE917706 GOA917654:GOA917706 GXW917654:GXW917706 HHS917654:HHS917706 HRO917654:HRO917706 IBK917654:IBK917706 ILG917654:ILG917706 IVC917654:IVC917706 JEY917654:JEY917706 JOU917654:JOU917706 JYQ917654:JYQ917706 KIM917654:KIM917706 KSI917654:KSI917706 LCE917654:LCE917706 LMA917654:LMA917706 LVW917654:LVW917706 MFS917654:MFS917706 MPO917654:MPO917706 MZK917654:MZK917706 NJG917654:NJG917706 NTC917654:NTC917706 OCY917654:OCY917706 OMU917654:OMU917706 OWQ917654:OWQ917706 PGM917654:PGM917706 PQI917654:PQI917706 QAE917654:QAE917706 QKA917654:QKA917706 QTW917654:QTW917706 RDS917654:RDS917706 RNO917654:RNO917706 RXK917654:RXK917706 SHG917654:SHG917706 SRC917654:SRC917706 TAY917654:TAY917706 TKU917654:TKU917706 TUQ917654:TUQ917706 UEM917654:UEM917706 UOI917654:UOI917706 UYE917654:UYE917706 VIA917654:VIA917706 VRW917654:VRW917706 WBS917654:WBS917706 WLO917654:WLO917706 WVK917654:WVK917706 C983190:C983242 IY983190:IY983242 SU983190:SU983242 ACQ983190:ACQ983242 AMM983190:AMM983242 AWI983190:AWI983242 BGE983190:BGE983242 BQA983190:BQA983242 BZW983190:BZW983242 CJS983190:CJS983242 CTO983190:CTO983242 DDK983190:DDK983242 DNG983190:DNG983242 DXC983190:DXC983242 EGY983190:EGY983242 EQU983190:EQU983242 FAQ983190:FAQ983242 FKM983190:FKM983242 FUI983190:FUI983242 GEE983190:GEE983242 GOA983190:GOA983242 GXW983190:GXW983242 HHS983190:HHS983242 HRO983190:HRO983242 IBK983190:IBK983242 ILG983190:ILG983242 IVC983190:IVC983242 JEY983190:JEY983242 JOU983190:JOU983242 JYQ983190:JYQ983242 KIM983190:KIM983242 KSI983190:KSI983242 LCE983190:LCE983242 LMA983190:LMA983242 LVW983190:LVW983242 MFS983190:MFS983242 MPO983190:MPO983242 MZK983190:MZK983242 NJG983190:NJG983242 NTC983190:NTC983242 OCY983190:OCY983242 OMU983190:OMU983242 OWQ983190:OWQ983242 PGM983190:PGM983242 PQI983190:PQI983242 QAE983190:QAE983242 QKA983190:QKA983242 QTW983190:QTW983242 RDS983190:RDS983242 RNO983190:RNO983242 RXK983190:RXK983242 SHG983190:SHG983242 SRC983190:SRC983242 TAY983190:TAY983242 TKU983190:TKU983242 TUQ983190:TUQ983242 UEM983190:UEM983242 UOI983190:UOI983242 UYE983190:UYE983242 VIA983190:VIA983242 VRW983190:VRW983242 WBS983190:WBS983242 WLO983190:WLO983242 C37:C38 C13:C28 C64:C72 C74:C77 C90:C129 C132:C142 IY132:IY142 SU132:SU142 ACQ132:ACQ142 AMM132:AMM142 AWI132:AWI142 BGE132:BGE142 BQA132:BQA142 BZW132:BZW142 CJS132:CJS142 CTO132:CTO142 DDK132:DDK142 DNG132:DNG142 DXC132:DXC142 EGY132:EGY142 EQU132:EQU142 FAQ132:FAQ142 FKM132:FKM142 FUI132:FUI142 GEE132:GEE142 GOA132:GOA142 GXW132:GXW142 HHS132:HHS142 HRO132:HRO142 IBK132:IBK142 ILG132:ILG142 IVC132:IVC142 JEY132:JEY142 JOU132:JOU142 JYQ132:JYQ142 KIM132:KIM142 KSI132:KSI142 LCE132:LCE142 LMA132:LMA142 LVW132:LVW142 MFS132:MFS142 MPO132:MPO142 MZK132:MZK142 NJG132:NJG142 NTC132:NTC142 OCY132:OCY142 OMU132:OMU142 OWQ132:OWQ142 PGM132:PGM142 PQI132:PQI142 QAE132:QAE142 QKA132:QKA142 QTW132:QTW142 RDS132:RDS142 RNO132:RNO142 RXK132:RXK142 SHG132:SHG142 SRC132:SRC142 TAY132:TAY142 TKU132:TKU142 TUQ132:TUQ142 UEM132:UEM142 UOI132:UOI142 UYE132:UYE142 VIA132:VIA142 VRW132:VRW142 WBS132:WBS142 WLO132:WLO142 C80:C88" xr:uid="{00000000-0002-0000-0500-000003000000}">
      <formula1>"44hs,40hs,36hs,30hs,24hs,20hs,16hs,12hs,10hs,8hs,4hs,--"</formula1>
      <formula2>0</formula2>
    </dataValidation>
  </dataValidations>
  <hyperlinks>
    <hyperlink ref="C216" r:id="rId1" xr:uid="{00000000-0004-0000-0500-000000000000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907"/>
  <sheetViews>
    <sheetView showGridLines="0" topLeftCell="C10" zoomScale="120" zoomScaleNormal="120" workbookViewId="0">
      <selection activeCell="F39" sqref="F39:G44"/>
    </sheetView>
  </sheetViews>
  <sheetFormatPr defaultRowHeight="12.75"/>
  <cols>
    <col min="1" max="1" width="8.42578125" style="293" customWidth="1"/>
    <col min="2" max="2" width="7.7109375" style="296" customWidth="1"/>
    <col min="3" max="3" width="41.85546875" style="293" customWidth="1"/>
    <col min="4" max="4" width="8.28515625" style="295" customWidth="1"/>
    <col min="5" max="5" width="37.28515625" style="293" customWidth="1"/>
    <col min="6" max="6" width="13" style="295" customWidth="1"/>
    <col min="7" max="7" width="15.28515625" style="293" customWidth="1"/>
    <col min="8" max="8" width="11.42578125" style="293" customWidth="1"/>
    <col min="9" max="9" width="34.140625" style="293" customWidth="1"/>
    <col min="10" max="10" width="39.42578125" style="293" customWidth="1"/>
    <col min="11" max="11" width="11.42578125" style="293" customWidth="1"/>
    <col min="12" max="12" width="83.85546875" style="294" customWidth="1"/>
    <col min="13" max="17" width="11.42578125" style="293" customWidth="1"/>
    <col min="18" max="18" width="12.28515625" style="293" customWidth="1"/>
    <col min="19" max="16384" width="9.140625" style="293"/>
  </cols>
  <sheetData>
    <row r="1" spans="1:12" ht="13.5" thickBot="1"/>
    <row r="2" spans="1:12" ht="16.5" customHeight="1" thickBot="1">
      <c r="C2" s="600" t="s">
        <v>571</v>
      </c>
      <c r="D2" s="600"/>
      <c r="E2" s="600"/>
      <c r="F2" s="342" t="s">
        <v>0</v>
      </c>
      <c r="G2" s="341" t="s">
        <v>1</v>
      </c>
    </row>
    <row r="3" spans="1:12" ht="16.5" customHeight="1" thickBot="1">
      <c r="C3" s="601" t="s">
        <v>569</v>
      </c>
      <c r="D3" s="601"/>
      <c r="E3" s="601"/>
      <c r="F3" s="342" t="s">
        <v>2</v>
      </c>
      <c r="G3" s="341">
        <v>2025</v>
      </c>
    </row>
    <row r="4" spans="1:12" ht="16.5" customHeight="1" thickBot="1">
      <c r="F4" s="340" t="s">
        <v>3</v>
      </c>
      <c r="G4" s="339" t="s">
        <v>732</v>
      </c>
    </row>
    <row r="8" spans="1:12" s="333" customFormat="1" ht="15.75" customHeight="1">
      <c r="A8" s="602" t="s">
        <v>614</v>
      </c>
      <c r="B8" s="602"/>
      <c r="C8" s="603" t="s">
        <v>613</v>
      </c>
      <c r="D8" s="603"/>
      <c r="E8" s="603"/>
      <c r="F8" s="336"/>
      <c r="G8" s="335"/>
      <c r="H8" s="334"/>
      <c r="I8" s="334"/>
      <c r="J8" s="334"/>
      <c r="K8" s="334"/>
      <c r="L8" s="298"/>
    </row>
    <row r="9" spans="1:12" s="333" customFormat="1" ht="7.5" customHeight="1" thickBot="1">
      <c r="A9" s="338"/>
      <c r="B9" s="338"/>
      <c r="C9" s="337"/>
      <c r="D9" s="337"/>
      <c r="E9" s="337"/>
      <c r="F9" s="336"/>
      <c r="G9" s="335"/>
      <c r="H9" s="334"/>
      <c r="I9" s="334"/>
      <c r="J9" s="334"/>
      <c r="K9" s="334"/>
      <c r="L9" s="298"/>
    </row>
    <row r="10" spans="1:12" s="330" customFormat="1" ht="18" customHeight="1" thickBot="1">
      <c r="B10" s="318" t="s">
        <v>4</v>
      </c>
      <c r="C10" s="317" t="s">
        <v>586</v>
      </c>
      <c r="D10" s="316" t="s">
        <v>585</v>
      </c>
      <c r="E10" s="316" t="s">
        <v>584</v>
      </c>
      <c r="F10" s="315" t="s">
        <v>583</v>
      </c>
      <c r="G10" s="314" t="s">
        <v>582</v>
      </c>
      <c r="H10" s="331"/>
      <c r="I10" s="331"/>
      <c r="J10" s="331"/>
      <c r="K10" s="332"/>
      <c r="L10" s="331"/>
    </row>
    <row r="11" spans="1:12" s="294" customFormat="1" ht="16.5" customHeight="1">
      <c r="B11" s="313">
        <v>1</v>
      </c>
      <c r="C11" s="312" t="s">
        <v>612</v>
      </c>
      <c r="D11" s="311" t="s">
        <v>575</v>
      </c>
      <c r="E11" s="309"/>
      <c r="F11" s="502">
        <v>150</v>
      </c>
      <c r="G11" s="503">
        <v>900</v>
      </c>
      <c r="H11" s="298"/>
      <c r="I11" s="298"/>
      <c r="J11" s="299"/>
      <c r="K11" s="298"/>
      <c r="L11" s="298"/>
    </row>
    <row r="12" spans="1:12" s="294" customFormat="1" ht="16.5" customHeight="1">
      <c r="B12" s="313">
        <v>2</v>
      </c>
      <c r="C12" s="312" t="s">
        <v>611</v>
      </c>
      <c r="D12" s="311" t="s">
        <v>575</v>
      </c>
      <c r="E12" s="309"/>
      <c r="F12" s="502">
        <v>149</v>
      </c>
      <c r="G12" s="503">
        <v>447</v>
      </c>
      <c r="H12" s="298"/>
      <c r="I12" s="298"/>
      <c r="J12" s="299"/>
      <c r="K12" s="298"/>
      <c r="L12" s="298"/>
    </row>
    <row r="13" spans="1:12" s="294" customFormat="1" ht="16.5" customHeight="1">
      <c r="B13" s="313">
        <v>3</v>
      </c>
      <c r="C13" s="312" t="s">
        <v>610</v>
      </c>
      <c r="D13" s="311" t="s">
        <v>575</v>
      </c>
      <c r="E13" s="309"/>
      <c r="F13" s="502">
        <v>156</v>
      </c>
      <c r="G13" s="503">
        <v>1404</v>
      </c>
      <c r="H13" s="298"/>
      <c r="I13" s="298"/>
      <c r="J13" s="299"/>
      <c r="K13" s="298"/>
      <c r="L13" s="298"/>
    </row>
    <row r="14" spans="1:12" s="294" customFormat="1" ht="16.5" customHeight="1">
      <c r="B14" s="313">
        <v>4</v>
      </c>
      <c r="C14" s="312" t="s">
        <v>609</v>
      </c>
      <c r="D14" s="311" t="s">
        <v>575</v>
      </c>
      <c r="E14" s="309"/>
      <c r="F14" s="502">
        <v>147</v>
      </c>
      <c r="G14" s="503">
        <v>588</v>
      </c>
      <c r="H14" s="298"/>
      <c r="I14" s="298"/>
      <c r="J14" s="299"/>
      <c r="K14" s="298"/>
      <c r="L14" s="298"/>
    </row>
    <row r="15" spans="1:12" s="294" customFormat="1" ht="16.5" customHeight="1">
      <c r="B15" s="313">
        <v>5</v>
      </c>
      <c r="C15" s="312" t="s">
        <v>608</v>
      </c>
      <c r="D15" s="311" t="s">
        <v>575</v>
      </c>
      <c r="E15" s="309"/>
      <c r="F15" s="502"/>
      <c r="G15" s="503"/>
      <c r="H15" s="298"/>
      <c r="I15" s="298"/>
      <c r="J15" s="299"/>
      <c r="K15" s="298"/>
      <c r="L15" s="298"/>
    </row>
    <row r="16" spans="1:12" s="294" customFormat="1" ht="16.5" customHeight="1">
      <c r="B16" s="313">
        <v>6</v>
      </c>
      <c r="C16" s="312" t="s">
        <v>607</v>
      </c>
      <c r="D16" s="311" t="s">
        <v>575</v>
      </c>
      <c r="E16" s="309"/>
      <c r="F16" s="502">
        <v>140</v>
      </c>
      <c r="G16" s="503">
        <v>1120</v>
      </c>
      <c r="H16" s="298"/>
      <c r="I16" s="298"/>
      <c r="J16" s="329"/>
      <c r="K16" s="298"/>
      <c r="L16" s="298"/>
    </row>
    <row r="17" spans="2:12" s="294" customFormat="1" ht="16.5" customHeight="1">
      <c r="B17" s="313">
        <v>7</v>
      </c>
      <c r="C17" s="312" t="s">
        <v>606</v>
      </c>
      <c r="D17" s="311" t="s">
        <v>575</v>
      </c>
      <c r="E17" s="309"/>
      <c r="F17" s="502">
        <v>151</v>
      </c>
      <c r="G17" s="503">
        <v>755</v>
      </c>
      <c r="H17" s="298"/>
      <c r="I17" s="298"/>
      <c r="J17" s="329"/>
      <c r="K17" s="298"/>
      <c r="L17" s="298"/>
    </row>
    <row r="18" spans="2:12" ht="16.5" customHeight="1">
      <c r="B18" s="313">
        <v>8</v>
      </c>
      <c r="C18" s="312" t="s">
        <v>605</v>
      </c>
      <c r="D18" s="311" t="s">
        <v>575</v>
      </c>
      <c r="E18" s="309"/>
      <c r="F18" s="502"/>
      <c r="G18" s="503"/>
      <c r="H18" s="297"/>
      <c r="I18" s="297"/>
      <c r="J18" s="297"/>
      <c r="K18" s="297"/>
      <c r="L18" s="298"/>
    </row>
    <row r="19" spans="2:12" ht="16.5" customHeight="1">
      <c r="B19" s="313">
        <v>9</v>
      </c>
      <c r="C19" s="312" t="s">
        <v>604</v>
      </c>
      <c r="D19" s="311" t="s">
        <v>575</v>
      </c>
      <c r="E19" s="309"/>
      <c r="F19" s="502"/>
      <c r="G19" s="503"/>
      <c r="H19" s="297"/>
      <c r="I19" s="297"/>
      <c r="J19" s="297"/>
      <c r="K19" s="297"/>
      <c r="L19" s="298"/>
    </row>
    <row r="20" spans="2:12" ht="16.5" customHeight="1">
      <c r="B20" s="313">
        <v>10</v>
      </c>
      <c r="C20" s="312" t="s">
        <v>603</v>
      </c>
      <c r="D20" s="311" t="s">
        <v>575</v>
      </c>
      <c r="E20" s="309"/>
      <c r="F20" s="502"/>
      <c r="G20" s="503"/>
      <c r="H20" s="297"/>
      <c r="I20" s="297"/>
      <c r="J20" s="297"/>
      <c r="K20" s="297"/>
      <c r="L20" s="298"/>
    </row>
    <row r="21" spans="2:12" ht="16.5" customHeight="1">
      <c r="B21" s="313">
        <v>11</v>
      </c>
      <c r="C21" s="312" t="s">
        <v>602</v>
      </c>
      <c r="D21" s="311" t="s">
        <v>575</v>
      </c>
      <c r="E21" s="309"/>
      <c r="F21" s="502"/>
      <c r="G21" s="503"/>
      <c r="H21" s="297"/>
      <c r="I21" s="297"/>
      <c r="J21" s="297"/>
      <c r="K21" s="297"/>
      <c r="L21" s="298"/>
    </row>
    <row r="22" spans="2:12" ht="16.5" customHeight="1">
      <c r="B22" s="313">
        <v>12</v>
      </c>
      <c r="C22" s="312" t="s">
        <v>601</v>
      </c>
      <c r="D22" s="311" t="s">
        <v>575</v>
      </c>
      <c r="E22" s="309"/>
      <c r="F22" s="502"/>
      <c r="G22" s="503"/>
      <c r="H22" s="297"/>
      <c r="I22" s="297"/>
      <c r="J22" s="297"/>
      <c r="K22" s="297"/>
      <c r="L22" s="298"/>
    </row>
    <row r="23" spans="2:12" ht="16.5" customHeight="1">
      <c r="B23" s="313">
        <v>13</v>
      </c>
      <c r="C23" s="312" t="s">
        <v>600</v>
      </c>
      <c r="D23" s="311" t="s">
        <v>575</v>
      </c>
      <c r="E23" s="309"/>
      <c r="F23" s="502"/>
      <c r="G23" s="503"/>
      <c r="H23" s="297"/>
      <c r="I23" s="297"/>
      <c r="J23" s="297"/>
      <c r="K23" s="297"/>
      <c r="L23" s="298"/>
    </row>
    <row r="24" spans="2:12" ht="16.5" customHeight="1">
      <c r="B24" s="313">
        <v>14</v>
      </c>
      <c r="C24" s="312" t="s">
        <v>599</v>
      </c>
      <c r="D24" s="311" t="s">
        <v>575</v>
      </c>
      <c r="E24" s="309"/>
      <c r="F24" s="502"/>
      <c r="G24" s="503"/>
      <c r="H24" s="297"/>
      <c r="I24" s="297"/>
      <c r="J24" s="297"/>
      <c r="K24" s="297"/>
      <c r="L24" s="298"/>
    </row>
    <row r="25" spans="2:12" ht="16.5" customHeight="1">
      <c r="B25" s="313">
        <v>15</v>
      </c>
      <c r="C25" s="312" t="s">
        <v>598</v>
      </c>
      <c r="D25" s="311" t="s">
        <v>575</v>
      </c>
      <c r="E25" s="309"/>
      <c r="F25" s="502">
        <v>29</v>
      </c>
      <c r="G25" s="503">
        <v>116</v>
      </c>
      <c r="H25" s="297"/>
      <c r="I25" s="297"/>
      <c r="J25" s="297"/>
      <c r="K25" s="297"/>
      <c r="L25" s="298"/>
    </row>
    <row r="26" spans="2:12" ht="16.5" customHeight="1">
      <c r="B26" s="313">
        <v>16</v>
      </c>
      <c r="C26" s="312" t="s">
        <v>597</v>
      </c>
      <c r="D26" s="311" t="s">
        <v>575</v>
      </c>
      <c r="E26" s="309"/>
      <c r="F26" s="502">
        <v>40</v>
      </c>
      <c r="G26" s="503">
        <v>400</v>
      </c>
      <c r="H26" s="297"/>
      <c r="I26" s="297"/>
      <c r="J26" s="297"/>
      <c r="K26" s="297"/>
      <c r="L26" s="298"/>
    </row>
    <row r="27" spans="2:12" ht="16.5" customHeight="1">
      <c r="B27" s="313">
        <v>17</v>
      </c>
      <c r="C27" s="312" t="s">
        <v>596</v>
      </c>
      <c r="D27" s="311" t="s">
        <v>575</v>
      </c>
      <c r="E27" s="309"/>
      <c r="F27" s="502"/>
      <c r="G27" s="503"/>
      <c r="H27" s="297"/>
      <c r="I27" s="297"/>
      <c r="J27" s="297"/>
      <c r="K27" s="297"/>
      <c r="L27" s="298"/>
    </row>
    <row r="28" spans="2:12" ht="16.5" customHeight="1">
      <c r="B28" s="313">
        <v>18</v>
      </c>
      <c r="C28" s="312" t="s">
        <v>595</v>
      </c>
      <c r="D28" s="311" t="s">
        <v>575</v>
      </c>
      <c r="E28" s="309"/>
      <c r="F28" s="502"/>
      <c r="G28" s="503"/>
      <c r="H28" s="297"/>
      <c r="I28" s="297"/>
      <c r="J28" s="297"/>
      <c r="K28" s="297"/>
      <c r="L28" s="298"/>
    </row>
    <row r="29" spans="2:12" ht="16.5" customHeight="1">
      <c r="B29" s="313">
        <v>19</v>
      </c>
      <c r="C29" s="312" t="s">
        <v>594</v>
      </c>
      <c r="D29" s="311" t="s">
        <v>575</v>
      </c>
      <c r="E29" s="309"/>
      <c r="F29" s="502"/>
      <c r="G29" s="503"/>
      <c r="H29" s="297"/>
      <c r="I29" s="297"/>
      <c r="J29" s="297"/>
      <c r="K29" s="297"/>
      <c r="L29" s="298"/>
    </row>
    <row r="30" spans="2:12" ht="16.5" customHeight="1">
      <c r="B30" s="313">
        <v>20</v>
      </c>
      <c r="C30" s="312" t="s">
        <v>593</v>
      </c>
      <c r="D30" s="311" t="s">
        <v>575</v>
      </c>
      <c r="E30" s="309"/>
      <c r="F30" s="502">
        <v>30</v>
      </c>
      <c r="G30" s="503">
        <v>183</v>
      </c>
      <c r="H30" s="297"/>
      <c r="I30" s="297"/>
      <c r="J30" s="297"/>
      <c r="K30" s="297"/>
      <c r="L30" s="298"/>
    </row>
    <row r="31" spans="2:12" ht="16.5" customHeight="1">
      <c r="B31" s="313">
        <v>21</v>
      </c>
      <c r="C31" s="312" t="s">
        <v>592</v>
      </c>
      <c r="D31" s="311" t="s">
        <v>575</v>
      </c>
      <c r="E31" s="309"/>
      <c r="F31" s="502">
        <v>151</v>
      </c>
      <c r="G31" s="503">
        <v>679.5</v>
      </c>
      <c r="H31" s="297"/>
      <c r="I31" s="297"/>
      <c r="J31" s="297"/>
      <c r="K31" s="297"/>
      <c r="L31" s="298"/>
    </row>
    <row r="32" spans="2:12" ht="16.5" customHeight="1">
      <c r="B32" s="313">
        <v>22</v>
      </c>
      <c r="C32" s="312" t="s">
        <v>591</v>
      </c>
      <c r="D32" s="311" t="s">
        <v>575</v>
      </c>
      <c r="E32" s="309"/>
      <c r="F32" s="502">
        <v>785</v>
      </c>
      <c r="G32" s="503">
        <v>9420</v>
      </c>
      <c r="H32" s="297"/>
      <c r="I32" s="297"/>
      <c r="J32" s="297"/>
      <c r="K32" s="297"/>
      <c r="L32" s="298"/>
    </row>
    <row r="33" spans="2:12" ht="16.5" customHeight="1">
      <c r="B33" s="313">
        <v>23</v>
      </c>
      <c r="C33" s="312" t="s">
        <v>590</v>
      </c>
      <c r="D33" s="311" t="s">
        <v>575</v>
      </c>
      <c r="E33" s="309"/>
      <c r="F33" s="502"/>
      <c r="G33" s="503"/>
      <c r="H33" s="297"/>
      <c r="I33" s="297"/>
      <c r="J33" s="297"/>
      <c r="K33" s="297"/>
      <c r="L33" s="298"/>
    </row>
    <row r="34" spans="2:12" ht="16.5" customHeight="1">
      <c r="B34" s="313">
        <v>24</v>
      </c>
      <c r="C34" s="312" t="s">
        <v>589</v>
      </c>
      <c r="D34" s="311" t="s">
        <v>575</v>
      </c>
      <c r="E34" s="309"/>
      <c r="F34" s="502">
        <v>288</v>
      </c>
      <c r="G34" s="503">
        <v>2304</v>
      </c>
      <c r="H34" s="297"/>
      <c r="I34" s="297"/>
      <c r="J34" s="297"/>
      <c r="K34" s="297"/>
      <c r="L34" s="298"/>
    </row>
    <row r="35" spans="2:12" ht="16.5" customHeight="1">
      <c r="B35" s="328">
        <v>25</v>
      </c>
      <c r="C35" s="327" t="s">
        <v>588</v>
      </c>
      <c r="D35" s="326" t="s">
        <v>575</v>
      </c>
      <c r="E35" s="309"/>
      <c r="F35" s="506">
        <v>0</v>
      </c>
      <c r="G35" s="507"/>
      <c r="H35" s="297"/>
      <c r="I35" s="297"/>
      <c r="J35" s="297"/>
      <c r="K35" s="297"/>
      <c r="L35" s="298"/>
    </row>
    <row r="36" spans="2:12" s="319" customFormat="1" ht="16.5" customHeight="1">
      <c r="B36" s="598" t="s">
        <v>587</v>
      </c>
      <c r="C36" s="598"/>
      <c r="D36" s="598"/>
      <c r="E36" s="598"/>
      <c r="F36" s="307">
        <f>SUM(F11:F35)</f>
        <v>2216</v>
      </c>
      <c r="G36" s="308">
        <f>SUM(G11:G35)</f>
        <v>18316.5</v>
      </c>
      <c r="L36" s="320"/>
    </row>
    <row r="37" spans="2:12" s="319" customFormat="1" ht="8.25" customHeight="1" thickBot="1">
      <c r="B37" s="325"/>
      <c r="C37" s="320"/>
      <c r="D37" s="324"/>
      <c r="E37" s="323"/>
      <c r="F37" s="322"/>
      <c r="G37" s="321"/>
      <c r="L37" s="320"/>
    </row>
    <row r="38" spans="2:12" ht="18" customHeight="1" thickBot="1">
      <c r="B38" s="318" t="s">
        <v>4</v>
      </c>
      <c r="C38" s="317" t="s">
        <v>586</v>
      </c>
      <c r="D38" s="316" t="s">
        <v>585</v>
      </c>
      <c r="E38" s="316" t="s">
        <v>584</v>
      </c>
      <c r="F38" s="315" t="s">
        <v>583</v>
      </c>
      <c r="G38" s="314" t="s">
        <v>582</v>
      </c>
      <c r="H38" s="297"/>
      <c r="I38" s="297"/>
      <c r="J38" s="297"/>
      <c r="K38" s="297"/>
      <c r="L38" s="298"/>
    </row>
    <row r="39" spans="2:12" ht="16.5" customHeight="1">
      <c r="B39" s="313">
        <v>26</v>
      </c>
      <c r="C39" s="312" t="s">
        <v>581</v>
      </c>
      <c r="D39" s="311" t="s">
        <v>575</v>
      </c>
      <c r="E39" s="310"/>
      <c r="F39" s="502">
        <v>0</v>
      </c>
      <c r="G39" s="503">
        <v>0</v>
      </c>
      <c r="H39" s="297"/>
      <c r="I39" s="297"/>
      <c r="J39" s="297"/>
      <c r="K39" s="297"/>
      <c r="L39" s="298"/>
    </row>
    <row r="40" spans="2:12" ht="16.5" customHeight="1">
      <c r="B40" s="313">
        <v>27</v>
      </c>
      <c r="C40" s="312" t="s">
        <v>580</v>
      </c>
      <c r="D40" s="311" t="s">
        <v>575</v>
      </c>
      <c r="E40" s="310"/>
      <c r="F40" s="502">
        <v>0</v>
      </c>
      <c r="G40" s="503">
        <v>0</v>
      </c>
      <c r="H40" s="297"/>
      <c r="I40" s="297"/>
      <c r="J40" s="297"/>
      <c r="K40" s="297"/>
      <c r="L40" s="298"/>
    </row>
    <row r="41" spans="2:12" ht="16.5" customHeight="1">
      <c r="B41" s="313">
        <v>28</v>
      </c>
      <c r="C41" s="312" t="s">
        <v>579</v>
      </c>
      <c r="D41" s="311" t="s">
        <v>575</v>
      </c>
      <c r="E41" s="310"/>
      <c r="F41" s="502">
        <v>0</v>
      </c>
      <c r="G41" s="503">
        <v>0</v>
      </c>
      <c r="H41" s="297"/>
      <c r="I41" s="297"/>
      <c r="J41" s="297"/>
      <c r="K41" s="297"/>
      <c r="L41" s="298"/>
    </row>
    <row r="42" spans="2:12" ht="16.5" customHeight="1">
      <c r="B42" s="313">
        <v>29</v>
      </c>
      <c r="C42" s="312" t="s">
        <v>578</v>
      </c>
      <c r="D42" s="311" t="s">
        <v>575</v>
      </c>
      <c r="E42" s="310"/>
      <c r="F42" s="502">
        <v>0</v>
      </c>
      <c r="G42" s="503">
        <v>0</v>
      </c>
      <c r="H42" s="297"/>
      <c r="I42" s="297"/>
      <c r="J42" s="297"/>
      <c r="K42" s="297"/>
      <c r="L42" s="298"/>
    </row>
    <row r="43" spans="2:12" ht="16.5" customHeight="1">
      <c r="B43" s="313">
        <v>30</v>
      </c>
      <c r="C43" s="312" t="s">
        <v>577</v>
      </c>
      <c r="D43" s="311" t="s">
        <v>575</v>
      </c>
      <c r="E43" s="310"/>
      <c r="F43" s="502">
        <v>0</v>
      </c>
      <c r="G43" s="503">
        <v>0</v>
      </c>
      <c r="H43" s="297"/>
      <c r="I43" s="297"/>
      <c r="J43" s="297"/>
      <c r="K43" s="297"/>
      <c r="L43" s="298"/>
    </row>
    <row r="44" spans="2:12" ht="16.5" customHeight="1">
      <c r="B44" s="313">
        <v>31</v>
      </c>
      <c r="C44" s="312" t="s">
        <v>576</v>
      </c>
      <c r="D44" s="311" t="s">
        <v>575</v>
      </c>
      <c r="E44" s="310"/>
      <c r="F44" s="502">
        <v>0</v>
      </c>
      <c r="G44" s="503">
        <v>0</v>
      </c>
      <c r="H44" s="297"/>
      <c r="I44" s="297"/>
      <c r="J44" s="297"/>
      <c r="K44" s="297"/>
      <c r="L44" s="298"/>
    </row>
    <row r="45" spans="2:12" ht="16.5" customHeight="1">
      <c r="B45" s="604" t="s">
        <v>574</v>
      </c>
      <c r="C45" s="604"/>
      <c r="D45" s="604"/>
      <c r="E45" s="604"/>
      <c r="F45" s="307">
        <f>SUM(F39:F44)</f>
        <v>0</v>
      </c>
      <c r="G45" s="308">
        <f>SUM(G39:G44)</f>
        <v>0</v>
      </c>
      <c r="H45" s="297"/>
      <c r="I45" s="297"/>
      <c r="J45" s="297"/>
      <c r="K45" s="297"/>
      <c r="L45" s="298"/>
    </row>
    <row r="46" spans="2:12" ht="7.5" customHeight="1">
      <c r="B46" s="305"/>
      <c r="C46" s="297"/>
      <c r="D46" s="304"/>
      <c r="E46" s="297"/>
      <c r="F46" s="304"/>
      <c r="G46" s="297"/>
      <c r="H46" s="297"/>
      <c r="I46" s="297"/>
      <c r="J46" s="297"/>
      <c r="K46" s="297"/>
      <c r="L46" s="298"/>
    </row>
    <row r="47" spans="2:12" ht="16.5" customHeight="1">
      <c r="B47" s="598" t="s">
        <v>573</v>
      </c>
      <c r="C47" s="598"/>
      <c r="D47" s="598"/>
      <c r="E47" s="598"/>
      <c r="F47" s="307">
        <f>F36+F45</f>
        <v>2216</v>
      </c>
      <c r="G47" s="306">
        <f>G36+G45</f>
        <v>18316.5</v>
      </c>
      <c r="H47" s="297"/>
      <c r="I47" s="297"/>
      <c r="J47" s="297"/>
      <c r="K47" s="297"/>
      <c r="L47" s="298"/>
    </row>
    <row r="48" spans="2:12" ht="15" customHeight="1">
      <c r="B48" s="305"/>
      <c r="C48" s="297"/>
      <c r="D48" s="304"/>
      <c r="E48" s="297"/>
      <c r="F48" s="304"/>
      <c r="G48" s="297"/>
      <c r="H48" s="297"/>
      <c r="I48" s="297"/>
      <c r="J48" s="297"/>
      <c r="K48" s="297"/>
      <c r="L48" s="298"/>
    </row>
    <row r="49" spans="2:12" ht="15" customHeight="1">
      <c r="B49" s="305"/>
      <c r="C49" s="297"/>
      <c r="D49" s="304"/>
      <c r="E49" s="297"/>
      <c r="F49" s="304"/>
      <c r="G49" s="297"/>
      <c r="H49" s="297"/>
      <c r="I49" s="297"/>
      <c r="J49" s="297"/>
      <c r="K49" s="297"/>
      <c r="L49" s="298"/>
    </row>
    <row r="50" spans="2:12" ht="15" customHeight="1">
      <c r="B50" s="305"/>
      <c r="C50" s="297"/>
      <c r="D50" s="304"/>
      <c r="E50" s="297"/>
      <c r="F50" s="304"/>
      <c r="G50" s="297"/>
      <c r="H50" s="297"/>
      <c r="I50" s="297"/>
      <c r="J50" s="297"/>
      <c r="K50" s="297"/>
      <c r="L50" s="298"/>
    </row>
    <row r="51" spans="2:12" ht="15" customHeight="1">
      <c r="B51" s="305"/>
      <c r="C51" s="599" t="s">
        <v>5</v>
      </c>
      <c r="D51" s="599"/>
      <c r="E51" s="297"/>
      <c r="F51" s="304"/>
      <c r="G51" s="297"/>
      <c r="H51" s="297"/>
      <c r="I51" s="297"/>
      <c r="J51" s="297"/>
      <c r="K51" s="297"/>
      <c r="L51" s="298"/>
    </row>
    <row r="52" spans="2:12" ht="15" customHeight="1">
      <c r="B52" s="305"/>
      <c r="C52" s="297"/>
      <c r="D52" s="304"/>
      <c r="E52" s="297"/>
      <c r="F52" s="304"/>
      <c r="G52" s="297"/>
      <c r="H52" s="297"/>
      <c r="I52" s="297"/>
      <c r="J52" s="297"/>
      <c r="K52" s="297"/>
      <c r="L52" s="298"/>
    </row>
    <row r="53" spans="2:12" ht="15.75" customHeight="1">
      <c r="B53" s="303" t="s">
        <v>6</v>
      </c>
      <c r="C53" s="487" t="s">
        <v>698</v>
      </c>
      <c r="D53" s="300"/>
      <c r="E53" s="297"/>
      <c r="F53" s="297"/>
      <c r="G53" s="297"/>
      <c r="H53" s="297"/>
      <c r="I53" s="297"/>
      <c r="J53" s="298"/>
      <c r="L53" s="293"/>
    </row>
    <row r="54" spans="2:12" ht="15.75" customHeight="1">
      <c r="B54" s="302" t="s">
        <v>7</v>
      </c>
      <c r="C54" s="487" t="s">
        <v>572</v>
      </c>
      <c r="D54" s="300"/>
      <c r="E54" s="297"/>
      <c r="F54" s="297"/>
      <c r="G54" s="297"/>
      <c r="H54" s="297"/>
      <c r="I54" s="297"/>
      <c r="J54" s="298"/>
      <c r="L54" s="293"/>
    </row>
    <row r="55" spans="2:12" ht="15.75" customHeight="1">
      <c r="B55" s="301" t="s">
        <v>8</v>
      </c>
      <c r="C55" s="487" t="s">
        <v>699</v>
      </c>
      <c r="D55" s="300"/>
      <c r="E55" s="297"/>
      <c r="F55" s="297"/>
      <c r="G55" s="297"/>
      <c r="H55" s="297"/>
      <c r="I55" s="297"/>
      <c r="J55" s="298"/>
      <c r="L55" s="293"/>
    </row>
    <row r="56" spans="2:12" ht="15.75" customHeight="1">
      <c r="B56" s="301" t="s">
        <v>9</v>
      </c>
      <c r="C56" s="487" t="s">
        <v>700</v>
      </c>
      <c r="D56" s="300"/>
      <c r="E56" s="297"/>
      <c r="F56" s="297"/>
      <c r="G56" s="297"/>
      <c r="H56" s="299"/>
      <c r="I56" s="298"/>
      <c r="J56" s="297"/>
      <c r="L56" s="293"/>
    </row>
    <row r="57" spans="2:12" ht="15" customHeight="1"/>
    <row r="58" spans="2:12" ht="15" customHeight="1"/>
    <row r="59" spans="2:12" ht="15" customHeight="1"/>
    <row r="60" spans="2:12" ht="15" customHeight="1"/>
    <row r="61" spans="2:12" ht="15" customHeight="1"/>
    <row r="62" spans="2:12" ht="15" customHeight="1"/>
    <row r="63" spans="2:12" ht="15" customHeight="1"/>
    <row r="64" spans="2:12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  <row r="738" ht="15" customHeight="1"/>
    <row r="739" ht="15" customHeight="1"/>
    <row r="740" ht="15" customHeight="1"/>
    <row r="741" ht="15" customHeight="1"/>
    <row r="742" ht="15" customHeight="1"/>
    <row r="743" ht="15" customHeight="1"/>
    <row r="744" ht="15" customHeight="1"/>
    <row r="745" ht="15" customHeight="1"/>
    <row r="746" ht="15" customHeight="1"/>
    <row r="747" ht="15" customHeight="1"/>
    <row r="748" ht="15" customHeight="1"/>
    <row r="749" ht="15" customHeight="1"/>
    <row r="750" ht="15" customHeight="1"/>
    <row r="751" ht="15" customHeight="1"/>
    <row r="752" ht="15" customHeight="1"/>
    <row r="753" ht="15" customHeight="1"/>
    <row r="754" ht="15" customHeight="1"/>
    <row r="755" ht="15" customHeight="1"/>
    <row r="756" ht="15" customHeight="1"/>
    <row r="757" ht="15" customHeight="1"/>
    <row r="758" ht="15" customHeight="1"/>
    <row r="759" ht="15" customHeight="1"/>
    <row r="760" ht="15" customHeight="1"/>
    <row r="761" ht="15" customHeight="1"/>
    <row r="762" ht="15" customHeight="1"/>
    <row r="763" ht="15" customHeight="1"/>
    <row r="764" ht="15" customHeight="1"/>
    <row r="765" ht="15" customHeight="1"/>
    <row r="766" ht="15" customHeight="1"/>
    <row r="767" ht="15" customHeight="1"/>
    <row r="768" ht="15" customHeight="1"/>
    <row r="769" ht="15" customHeight="1"/>
    <row r="770" ht="15" customHeight="1"/>
    <row r="771" ht="15" customHeight="1"/>
    <row r="772" ht="15" customHeight="1"/>
    <row r="773" ht="15" customHeight="1"/>
    <row r="774" ht="15" customHeight="1"/>
    <row r="775" ht="15" customHeight="1"/>
    <row r="776" ht="15" customHeight="1"/>
    <row r="777" ht="15" customHeight="1"/>
    <row r="778" ht="15" customHeight="1"/>
    <row r="779" ht="15" customHeight="1"/>
    <row r="780" ht="15" customHeight="1"/>
    <row r="781" ht="15" customHeight="1"/>
    <row r="782" ht="15" customHeight="1"/>
    <row r="783" ht="15" customHeight="1"/>
    <row r="784" ht="15" customHeight="1"/>
    <row r="785" ht="15" customHeight="1"/>
    <row r="786" ht="15" customHeight="1"/>
    <row r="787" ht="15" customHeight="1"/>
    <row r="788" ht="15" customHeight="1"/>
    <row r="789" ht="15" customHeight="1"/>
    <row r="790" ht="15" customHeight="1"/>
    <row r="791" ht="15" customHeight="1"/>
    <row r="792" ht="15" customHeight="1"/>
    <row r="793" ht="15" customHeight="1"/>
    <row r="794" ht="15" customHeight="1"/>
    <row r="795" ht="15" customHeight="1"/>
    <row r="796" ht="15" customHeight="1"/>
    <row r="797" ht="15" customHeight="1"/>
    <row r="798" ht="15" customHeight="1"/>
    <row r="799" ht="15" customHeight="1"/>
    <row r="800" ht="15" customHeight="1"/>
    <row r="801" ht="15" customHeight="1"/>
    <row r="802" ht="15" customHeight="1"/>
    <row r="803" ht="15" customHeight="1"/>
    <row r="804" ht="15" customHeight="1"/>
    <row r="805" ht="15" customHeight="1"/>
    <row r="806" ht="15" customHeight="1"/>
    <row r="807" ht="15" customHeight="1"/>
    <row r="808" ht="15" customHeight="1"/>
    <row r="809" ht="15" customHeight="1"/>
    <row r="810" ht="15" customHeight="1"/>
    <row r="811" ht="15" customHeight="1"/>
    <row r="812" ht="15" customHeight="1"/>
    <row r="813" ht="15" customHeight="1"/>
    <row r="814" ht="15" customHeight="1"/>
    <row r="815" ht="15" customHeight="1"/>
    <row r="816" ht="15" customHeight="1"/>
    <row r="817" ht="15" customHeight="1"/>
    <row r="818" ht="15" customHeight="1"/>
    <row r="819" ht="15" customHeight="1"/>
    <row r="820" ht="15" customHeight="1"/>
    <row r="821" ht="15" customHeight="1"/>
    <row r="822" ht="15" customHeight="1"/>
    <row r="823" ht="15" customHeight="1"/>
    <row r="824" ht="15" customHeight="1"/>
    <row r="825" ht="15" customHeight="1"/>
    <row r="826" ht="15" customHeight="1"/>
    <row r="827" ht="15" customHeight="1"/>
    <row r="828" ht="15" customHeight="1"/>
    <row r="829" ht="15" customHeight="1"/>
    <row r="830" ht="15" customHeight="1"/>
    <row r="831" ht="15" customHeight="1"/>
    <row r="832" ht="15" customHeight="1"/>
    <row r="833" ht="15" customHeight="1"/>
    <row r="834" ht="15" customHeight="1"/>
    <row r="835" ht="15" customHeight="1"/>
    <row r="836" ht="15" customHeight="1"/>
    <row r="837" ht="15" customHeight="1"/>
    <row r="838" ht="15" customHeight="1"/>
    <row r="839" ht="15" customHeight="1"/>
    <row r="840" ht="15" customHeight="1"/>
    <row r="841" ht="15" customHeight="1"/>
    <row r="842" ht="15" customHeight="1"/>
    <row r="843" ht="15" customHeight="1"/>
    <row r="844" ht="15" customHeight="1"/>
    <row r="845" ht="15" customHeight="1"/>
    <row r="846" ht="15" customHeight="1"/>
    <row r="847" ht="15" customHeight="1"/>
    <row r="848" ht="15" customHeight="1"/>
    <row r="849" ht="15" customHeight="1"/>
    <row r="850" ht="15" customHeight="1"/>
    <row r="851" ht="15" customHeight="1"/>
    <row r="852" ht="15" customHeight="1"/>
    <row r="853" ht="15" customHeight="1"/>
    <row r="854" ht="15" customHeight="1"/>
    <row r="855" ht="15" customHeight="1"/>
    <row r="856" ht="15" customHeight="1"/>
    <row r="857" ht="15" customHeight="1"/>
    <row r="858" ht="15" customHeight="1"/>
    <row r="859" ht="15" customHeight="1"/>
    <row r="860" ht="15" customHeight="1"/>
    <row r="861" ht="15" customHeight="1"/>
    <row r="862" ht="15" customHeight="1"/>
    <row r="863" ht="15" customHeight="1"/>
    <row r="864" ht="15" customHeight="1"/>
    <row r="865" ht="15" customHeight="1"/>
    <row r="866" ht="15" customHeight="1"/>
    <row r="867" ht="15" customHeight="1"/>
    <row r="868" ht="15" customHeight="1"/>
    <row r="869" ht="15" customHeight="1"/>
    <row r="870" ht="15" customHeight="1"/>
    <row r="871" ht="15" customHeight="1"/>
    <row r="872" ht="15" customHeight="1"/>
    <row r="873" ht="15" customHeight="1"/>
    <row r="874" ht="15" customHeight="1"/>
    <row r="875" ht="15" customHeight="1"/>
    <row r="876" ht="15" customHeight="1"/>
    <row r="877" ht="15" customHeight="1"/>
    <row r="878" ht="15" customHeight="1"/>
    <row r="879" ht="15" customHeight="1"/>
    <row r="880" ht="15" customHeight="1"/>
    <row r="881" ht="15" customHeight="1"/>
    <row r="882" ht="15" customHeight="1"/>
    <row r="883" ht="15" customHeight="1"/>
    <row r="884" ht="15" customHeight="1"/>
    <row r="885" ht="15" customHeight="1"/>
    <row r="886" ht="15" customHeight="1"/>
    <row r="887" ht="15" customHeight="1"/>
    <row r="888" ht="15" customHeight="1"/>
    <row r="889" ht="15" customHeight="1"/>
    <row r="890" ht="15" customHeight="1"/>
    <row r="891" ht="15" customHeight="1"/>
    <row r="892" ht="15" customHeight="1"/>
    <row r="893" ht="15" customHeight="1"/>
    <row r="894" ht="15" customHeight="1"/>
    <row r="895" ht="15" customHeight="1"/>
    <row r="896" ht="15" customHeight="1"/>
    <row r="897" ht="15" customHeight="1"/>
    <row r="898" ht="15" customHeight="1"/>
    <row r="899" ht="15" customHeight="1"/>
    <row r="900" ht="15" customHeight="1"/>
    <row r="901" ht="15" customHeight="1"/>
    <row r="902" ht="15" customHeight="1"/>
    <row r="903" ht="15" customHeight="1"/>
    <row r="904" ht="15" customHeight="1"/>
    <row r="905" ht="15" customHeight="1"/>
    <row r="906" ht="15" customHeight="1"/>
    <row r="907" ht="15" customHeight="1"/>
  </sheetData>
  <sheetProtection password="CC4F" sheet="1"/>
  <mergeCells count="8">
    <mergeCell ref="B47:E47"/>
    <mergeCell ref="C51:D51"/>
    <mergeCell ref="C2:E2"/>
    <mergeCell ref="C3:E3"/>
    <mergeCell ref="A8:B8"/>
    <mergeCell ref="C8:E8"/>
    <mergeCell ref="B36:E36"/>
    <mergeCell ref="B45:E45"/>
  </mergeCells>
  <pageMargins left="0.55118110236220474" right="0.43307086614173229" top="0.86614173228346458" bottom="0.62992125984251968" header="0.51181102362204722" footer="0.51181102362204722"/>
  <pageSetup paperSize="9" scale="71" firstPageNumber="0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Q75"/>
  <sheetViews>
    <sheetView showGridLines="0" topLeftCell="D4" zoomScale="70" workbookViewId="0">
      <selection activeCell="N21" sqref="N21"/>
    </sheetView>
  </sheetViews>
  <sheetFormatPr defaultRowHeight="12.75"/>
  <cols>
    <col min="1" max="1" width="8.28515625" style="343" customWidth="1"/>
    <col min="2" max="3" width="5" style="343" customWidth="1"/>
    <col min="4" max="8" width="9.140625" style="343" customWidth="1"/>
    <col min="9" max="9" width="26.7109375" style="343" customWidth="1"/>
    <col min="10" max="10" width="14.42578125" style="343" hidden="1" customWidth="1"/>
    <col min="11" max="11" width="55.85546875" style="343" customWidth="1"/>
    <col min="12" max="12" width="20.7109375" style="343" customWidth="1"/>
    <col min="13" max="13" width="15.28515625" style="343" customWidth="1"/>
    <col min="14" max="14" width="54.140625" style="343" customWidth="1"/>
    <col min="15" max="15" width="20.85546875" style="343" customWidth="1"/>
    <col min="16" max="16" width="15.28515625" style="343" customWidth="1"/>
    <col min="17" max="17" width="9.140625" style="343" customWidth="1"/>
    <col min="18" max="16384" width="9.140625" style="343"/>
  </cols>
  <sheetData>
    <row r="1" spans="1:43" ht="13.5" thickBot="1"/>
    <row r="2" spans="1:43" s="371" customFormat="1" ht="26.25" customHeight="1" thickBot="1">
      <c r="A2" s="606" t="s">
        <v>571</v>
      </c>
      <c r="B2" s="606"/>
      <c r="C2" s="606"/>
      <c r="D2" s="606"/>
      <c r="E2" s="606"/>
      <c r="F2" s="606"/>
      <c r="G2" s="606"/>
      <c r="H2" s="606"/>
      <c r="I2" s="606"/>
      <c r="J2" s="606"/>
      <c r="K2" s="606"/>
      <c r="L2" s="606"/>
      <c r="M2" s="606"/>
      <c r="N2" s="606"/>
      <c r="O2" s="370" t="s">
        <v>0</v>
      </c>
      <c r="P2" s="607" t="s">
        <v>651</v>
      </c>
      <c r="Q2" s="608"/>
    </row>
    <row r="3" spans="1:43" s="365" customFormat="1" ht="30" customHeight="1" thickBot="1">
      <c r="A3" s="609" t="s">
        <v>569</v>
      </c>
      <c r="B3" s="609"/>
      <c r="C3" s="609"/>
      <c r="D3" s="609"/>
      <c r="E3" s="609"/>
      <c r="F3" s="609"/>
      <c r="G3" s="609"/>
      <c r="H3" s="609"/>
      <c r="I3" s="609"/>
      <c r="J3" s="609"/>
      <c r="K3" s="609"/>
      <c r="L3" s="609"/>
      <c r="M3" s="609"/>
      <c r="N3" s="609"/>
      <c r="O3" s="370" t="s">
        <v>2</v>
      </c>
      <c r="P3" s="610">
        <v>2025</v>
      </c>
      <c r="Q3" s="611"/>
    </row>
    <row r="4" spans="1:43" s="365" customFormat="1" ht="23.25" customHeight="1" thickBot="1">
      <c r="A4" s="366"/>
      <c r="B4" s="366"/>
      <c r="C4" s="366"/>
      <c r="D4" s="366"/>
      <c r="E4" s="366"/>
      <c r="F4" s="366"/>
      <c r="G4" s="366"/>
      <c r="H4" s="366"/>
      <c r="I4" s="366"/>
      <c r="J4" s="366"/>
      <c r="K4" s="366"/>
      <c r="L4" s="366"/>
      <c r="M4" s="366"/>
      <c r="N4" s="366"/>
      <c r="O4" s="369" t="s">
        <v>3</v>
      </c>
      <c r="P4" s="612" t="s">
        <v>732</v>
      </c>
      <c r="Q4" s="613"/>
    </row>
    <row r="5" spans="1:43" s="365" customFormat="1" ht="23.25" customHeight="1">
      <c r="A5" s="605"/>
      <c r="B5" s="605"/>
      <c r="C5" s="605"/>
      <c r="D5" s="605"/>
      <c r="E5" s="605"/>
      <c r="F5" s="605"/>
      <c r="G5" s="605"/>
      <c r="H5" s="605"/>
      <c r="I5" s="605"/>
      <c r="J5" s="605"/>
      <c r="K5" s="605"/>
      <c r="L5" s="605"/>
      <c r="M5" s="605"/>
      <c r="N5" s="605"/>
      <c r="P5" s="367"/>
    </row>
    <row r="6" spans="1:43" s="365" customFormat="1" ht="23.25" customHeight="1" thickBot="1">
      <c r="A6" s="368"/>
      <c r="B6" s="368"/>
      <c r="C6" s="368"/>
      <c r="D6" s="368"/>
      <c r="E6" s="368"/>
      <c r="F6" s="368"/>
      <c r="G6" s="368"/>
      <c r="H6" s="368"/>
      <c r="I6" s="368"/>
      <c r="J6" s="368"/>
      <c r="K6" s="368"/>
      <c r="L6" s="368"/>
      <c r="M6" s="368"/>
      <c r="N6" s="368"/>
      <c r="P6" s="367"/>
    </row>
    <row r="7" spans="1:43" s="365" customFormat="1" ht="23.25" customHeight="1" thickBot="1">
      <c r="A7" s="366"/>
      <c r="B7" s="366"/>
      <c r="C7" s="366"/>
      <c r="D7" s="366"/>
      <c r="E7" s="366"/>
      <c r="F7" s="366"/>
      <c r="G7" s="366"/>
      <c r="H7" s="366"/>
      <c r="I7" s="615" t="s">
        <v>650</v>
      </c>
      <c r="J7" s="615"/>
      <c r="K7" s="616" t="s">
        <v>649</v>
      </c>
      <c r="L7" s="616"/>
      <c r="M7" s="616"/>
      <c r="N7" s="616"/>
      <c r="O7" s="617" t="s">
        <v>10</v>
      </c>
      <c r="P7" s="617"/>
    </row>
    <row r="8" spans="1:43" s="344" customFormat="1" ht="10.5" customHeight="1">
      <c r="O8" s="364"/>
      <c r="P8" s="364"/>
    </row>
    <row r="9" spans="1:43" s="344" customFormat="1" ht="28.5" customHeight="1">
      <c r="K9" s="363" t="s">
        <v>648</v>
      </c>
      <c r="L9" s="363" t="s">
        <v>646</v>
      </c>
      <c r="M9" s="363" t="s">
        <v>645</v>
      </c>
      <c r="N9" s="363" t="s">
        <v>647</v>
      </c>
      <c r="O9" s="363" t="s">
        <v>646</v>
      </c>
      <c r="P9" s="363" t="s">
        <v>645</v>
      </c>
    </row>
    <row r="10" spans="1:43" s="344" customFormat="1" ht="28.5" customHeight="1">
      <c r="A10" s="345">
        <v>1</v>
      </c>
      <c r="B10" s="614" t="s">
        <v>644</v>
      </c>
      <c r="C10" s="614"/>
      <c r="D10" s="614"/>
      <c r="E10" s="614"/>
      <c r="F10" s="614"/>
      <c r="G10" s="614"/>
      <c r="H10" s="614"/>
      <c r="I10" s="614"/>
      <c r="J10" s="362"/>
      <c r="K10" s="361"/>
      <c r="L10" s="360"/>
      <c r="M10" s="346"/>
      <c r="N10" s="361"/>
      <c r="O10" s="360"/>
      <c r="P10" s="346"/>
    </row>
    <row r="11" spans="1:43" s="344" customFormat="1" ht="28.5" customHeight="1">
      <c r="A11" s="345">
        <v>2</v>
      </c>
      <c r="B11" s="614" t="s">
        <v>643</v>
      </c>
      <c r="C11" s="614"/>
      <c r="D11" s="614"/>
      <c r="E11" s="614"/>
      <c r="F11" s="614"/>
      <c r="G11" s="614"/>
      <c r="H11" s="614"/>
      <c r="I11" s="614"/>
      <c r="J11" s="345"/>
      <c r="K11" s="351" t="s">
        <v>641</v>
      </c>
      <c r="L11" s="350"/>
      <c r="M11" s="346"/>
      <c r="N11" s="359" t="s">
        <v>715</v>
      </c>
      <c r="O11" s="358"/>
      <c r="P11" s="346"/>
    </row>
    <row r="12" spans="1:43" s="344" customFormat="1" ht="28.5" customHeight="1">
      <c r="A12" s="345">
        <v>3</v>
      </c>
      <c r="B12" s="614" t="s">
        <v>642</v>
      </c>
      <c r="C12" s="614"/>
      <c r="D12" s="614"/>
      <c r="E12" s="614"/>
      <c r="F12" s="614"/>
      <c r="G12" s="614"/>
      <c r="H12" s="614"/>
      <c r="I12" s="614"/>
      <c r="J12" s="345"/>
      <c r="K12" s="351" t="s">
        <v>641</v>
      </c>
      <c r="L12" s="350"/>
      <c r="M12" s="346"/>
      <c r="N12" s="357" t="s">
        <v>640</v>
      </c>
      <c r="O12" s="350"/>
      <c r="P12" s="356"/>
    </row>
    <row r="13" spans="1:43" s="344" customFormat="1" ht="28.5" customHeight="1">
      <c r="A13" s="345">
        <v>4</v>
      </c>
      <c r="B13" s="614" t="s">
        <v>639</v>
      </c>
      <c r="C13" s="614"/>
      <c r="D13" s="614"/>
      <c r="E13" s="614"/>
      <c r="F13" s="614"/>
      <c r="G13" s="614"/>
      <c r="H13" s="614"/>
      <c r="I13" s="614"/>
      <c r="J13" s="345"/>
      <c r="K13" s="357"/>
      <c r="L13" s="350" t="s">
        <v>638</v>
      </c>
      <c r="M13" s="356"/>
      <c r="N13" s="357"/>
      <c r="O13" s="350"/>
      <c r="P13" s="356"/>
    </row>
    <row r="14" spans="1:43" s="344" customFormat="1" ht="28.5" customHeight="1">
      <c r="A14" s="345">
        <v>5</v>
      </c>
      <c r="B14" s="614" t="s">
        <v>637</v>
      </c>
      <c r="C14" s="614"/>
      <c r="D14" s="614"/>
      <c r="E14" s="614"/>
      <c r="F14" s="614"/>
      <c r="G14" s="614"/>
      <c r="H14" s="614"/>
      <c r="I14" s="614"/>
      <c r="J14" s="345"/>
      <c r="K14" s="480" t="s">
        <v>632</v>
      </c>
      <c r="L14" s="481" t="s">
        <v>631</v>
      </c>
      <c r="M14" s="483">
        <v>12355</v>
      </c>
      <c r="N14" s="480" t="s">
        <v>721</v>
      </c>
      <c r="O14" s="354" t="s">
        <v>625</v>
      </c>
      <c r="P14" s="353">
        <v>147188</v>
      </c>
    </row>
    <row r="15" spans="1:43" s="344" customFormat="1" ht="28.5" customHeight="1">
      <c r="A15" s="345">
        <v>6</v>
      </c>
      <c r="B15" s="614" t="s">
        <v>636</v>
      </c>
      <c r="C15" s="614"/>
      <c r="D15" s="614"/>
      <c r="E15" s="614"/>
      <c r="F15" s="614"/>
      <c r="G15" s="614"/>
      <c r="H15" s="614"/>
      <c r="I15" s="614"/>
      <c r="J15" s="345"/>
      <c r="K15" s="480" t="s">
        <v>635</v>
      </c>
      <c r="L15" s="482" t="s">
        <v>634</v>
      </c>
      <c r="M15" s="484">
        <v>413615</v>
      </c>
      <c r="N15" s="480" t="s">
        <v>721</v>
      </c>
      <c r="O15" s="354" t="s">
        <v>625</v>
      </c>
      <c r="P15" s="353">
        <v>147188</v>
      </c>
    </row>
    <row r="16" spans="1:43" ht="28.5" customHeight="1">
      <c r="A16" s="345">
        <v>7</v>
      </c>
      <c r="B16" s="614" t="s">
        <v>633</v>
      </c>
      <c r="C16" s="614"/>
      <c r="D16" s="614"/>
      <c r="E16" s="614"/>
      <c r="F16" s="614"/>
      <c r="G16" s="614"/>
      <c r="H16" s="614"/>
      <c r="I16" s="614"/>
      <c r="J16" s="345"/>
      <c r="K16" s="480" t="s">
        <v>691</v>
      </c>
      <c r="L16" s="481" t="s">
        <v>631</v>
      </c>
      <c r="M16" s="483">
        <v>38217</v>
      </c>
      <c r="N16" s="480" t="s">
        <v>721</v>
      </c>
      <c r="O16" s="354" t="s">
        <v>625</v>
      </c>
      <c r="P16" s="353">
        <v>147188</v>
      </c>
      <c r="Q16" s="344"/>
      <c r="R16" s="344"/>
      <c r="S16" s="344"/>
      <c r="T16" s="344"/>
      <c r="U16" s="344"/>
      <c r="V16" s="344"/>
      <c r="W16" s="344"/>
      <c r="X16" s="344"/>
      <c r="Y16" s="344"/>
      <c r="Z16" s="344"/>
      <c r="AA16" s="344"/>
      <c r="AB16" s="344"/>
      <c r="AC16" s="344"/>
      <c r="AD16" s="344"/>
      <c r="AE16" s="344"/>
      <c r="AF16" s="344"/>
      <c r="AG16" s="344"/>
      <c r="AH16" s="344"/>
      <c r="AI16" s="344"/>
      <c r="AJ16" s="344"/>
      <c r="AK16" s="344"/>
      <c r="AL16" s="344"/>
      <c r="AM16" s="344"/>
      <c r="AN16" s="344"/>
      <c r="AO16" s="344"/>
      <c r="AP16" s="344"/>
      <c r="AQ16" s="344"/>
    </row>
    <row r="17" spans="1:43" ht="28.5" customHeight="1">
      <c r="A17" s="345">
        <v>8</v>
      </c>
      <c r="B17" s="614" t="s">
        <v>630</v>
      </c>
      <c r="C17" s="614"/>
      <c r="D17" s="614"/>
      <c r="E17" s="614"/>
      <c r="F17" s="614"/>
      <c r="G17" s="614"/>
      <c r="H17" s="614"/>
      <c r="I17" s="614"/>
      <c r="J17" s="344"/>
      <c r="K17" s="480" t="s">
        <v>705</v>
      </c>
      <c r="L17" s="481" t="s">
        <v>629</v>
      </c>
      <c r="M17" s="483">
        <v>9118</v>
      </c>
      <c r="N17" s="480" t="s">
        <v>628</v>
      </c>
      <c r="O17" s="354" t="s">
        <v>627</v>
      </c>
      <c r="P17" s="353">
        <v>858</v>
      </c>
      <c r="Q17" s="344"/>
      <c r="R17" s="344"/>
      <c r="S17" s="344"/>
      <c r="T17" s="344"/>
      <c r="U17" s="344"/>
      <c r="V17" s="344"/>
      <c r="W17" s="344"/>
      <c r="X17" s="344"/>
      <c r="Y17" s="344"/>
      <c r="Z17" s="344"/>
      <c r="AA17" s="344"/>
      <c r="AB17" s="344"/>
      <c r="AC17" s="344"/>
      <c r="AD17" s="344"/>
      <c r="AE17" s="344"/>
      <c r="AF17" s="344"/>
      <c r="AG17" s="344"/>
      <c r="AH17" s="344"/>
      <c r="AI17" s="344"/>
      <c r="AJ17" s="344"/>
      <c r="AK17" s="344"/>
      <c r="AL17" s="344"/>
      <c r="AM17" s="344"/>
      <c r="AN17" s="344"/>
      <c r="AO17" s="344"/>
      <c r="AP17" s="344"/>
      <c r="AQ17" s="344"/>
    </row>
    <row r="18" spans="1:43" ht="28.5" customHeight="1">
      <c r="A18" s="345">
        <v>9</v>
      </c>
      <c r="B18" s="614" t="s">
        <v>626</v>
      </c>
      <c r="C18" s="614"/>
      <c r="D18" s="614"/>
      <c r="E18" s="614"/>
      <c r="F18" s="614"/>
      <c r="G18" s="614"/>
      <c r="H18" s="614"/>
      <c r="I18" s="614"/>
      <c r="J18" s="344"/>
      <c r="K18" s="480" t="s">
        <v>623</v>
      </c>
      <c r="L18" s="481" t="s">
        <v>622</v>
      </c>
      <c r="M18" s="483">
        <v>8504</v>
      </c>
      <c r="N18" s="480" t="s">
        <v>635</v>
      </c>
      <c r="O18" s="354" t="s">
        <v>625</v>
      </c>
      <c r="P18" s="484">
        <v>413615</v>
      </c>
      <c r="Q18" s="344"/>
      <c r="R18" s="344"/>
      <c r="S18" s="344"/>
      <c r="T18" s="344"/>
      <c r="U18" s="344"/>
      <c r="V18" s="344"/>
      <c r="W18" s="344"/>
      <c r="X18" s="344"/>
      <c r="Y18" s="344"/>
      <c r="Z18" s="344"/>
      <c r="AA18" s="344"/>
      <c r="AB18" s="344"/>
      <c r="AC18" s="344"/>
      <c r="AD18" s="344"/>
      <c r="AE18" s="344"/>
      <c r="AF18" s="344"/>
      <c r="AG18" s="344"/>
      <c r="AH18" s="344"/>
      <c r="AI18" s="344"/>
      <c r="AJ18" s="344"/>
      <c r="AK18" s="344"/>
      <c r="AL18" s="344"/>
      <c r="AM18" s="344"/>
      <c r="AN18" s="344"/>
      <c r="AO18" s="344"/>
      <c r="AP18" s="344"/>
      <c r="AQ18" s="344"/>
    </row>
    <row r="19" spans="1:43" ht="28.5" customHeight="1">
      <c r="A19" s="345">
        <v>10</v>
      </c>
      <c r="B19" s="614" t="s">
        <v>624</v>
      </c>
      <c r="C19" s="614"/>
      <c r="D19" s="614"/>
      <c r="E19" s="614"/>
      <c r="F19" s="614"/>
      <c r="G19" s="614"/>
      <c r="H19" s="614"/>
      <c r="I19" s="614"/>
      <c r="J19" s="344"/>
      <c r="K19" s="480" t="s">
        <v>701</v>
      </c>
      <c r="L19" s="482" t="s">
        <v>622</v>
      </c>
      <c r="M19" s="484">
        <v>16910</v>
      </c>
      <c r="N19" s="480" t="s">
        <v>621</v>
      </c>
      <c r="O19" s="354"/>
      <c r="P19" s="353"/>
      <c r="Q19" s="344"/>
      <c r="R19" s="344"/>
      <c r="S19" s="344"/>
      <c r="T19" s="344"/>
      <c r="U19" s="344"/>
      <c r="V19" s="344"/>
      <c r="W19" s="344"/>
      <c r="X19" s="344"/>
      <c r="Y19" s="344"/>
      <c r="Z19" s="344"/>
      <c r="AA19" s="344"/>
      <c r="AB19" s="344"/>
      <c r="AC19" s="344"/>
      <c r="AD19" s="344"/>
      <c r="AE19" s="344"/>
      <c r="AF19" s="344"/>
      <c r="AG19" s="344"/>
      <c r="AH19" s="344"/>
      <c r="AI19" s="344"/>
      <c r="AJ19" s="344"/>
      <c r="AK19" s="344"/>
      <c r="AL19" s="344"/>
      <c r="AM19" s="344"/>
      <c r="AN19" s="344"/>
      <c r="AO19" s="344"/>
      <c r="AP19" s="344"/>
      <c r="AQ19" s="344"/>
    </row>
    <row r="20" spans="1:43" ht="38.25" customHeight="1">
      <c r="A20" s="345">
        <v>11</v>
      </c>
      <c r="B20" s="618" t="s">
        <v>620</v>
      </c>
      <c r="C20" s="618"/>
      <c r="D20" s="618"/>
      <c r="E20" s="618"/>
      <c r="F20" s="618"/>
      <c r="G20" s="618"/>
      <c r="H20" s="618"/>
      <c r="I20" s="618"/>
      <c r="J20" s="344"/>
      <c r="K20" s="355"/>
      <c r="L20" s="354"/>
      <c r="M20" s="353"/>
      <c r="N20" s="355"/>
      <c r="O20" s="354"/>
      <c r="P20" s="353"/>
      <c r="Q20" s="344"/>
      <c r="R20" s="344"/>
      <c r="S20" s="344"/>
      <c r="T20" s="344"/>
      <c r="U20" s="344"/>
      <c r="V20" s="344"/>
      <c r="W20" s="344"/>
      <c r="X20" s="344"/>
      <c r="Y20" s="344"/>
      <c r="Z20" s="344"/>
      <c r="AA20" s="344"/>
      <c r="AB20" s="344"/>
      <c r="AC20" s="344"/>
      <c r="AD20" s="344"/>
      <c r="AE20" s="344"/>
      <c r="AF20" s="344"/>
      <c r="AG20" s="344"/>
      <c r="AH20" s="344"/>
      <c r="AI20" s="344"/>
      <c r="AJ20" s="344"/>
      <c r="AK20" s="344"/>
      <c r="AL20" s="344"/>
      <c r="AM20" s="344"/>
      <c r="AN20" s="344"/>
      <c r="AO20" s="344"/>
      <c r="AP20" s="344"/>
      <c r="AQ20" s="344"/>
    </row>
    <row r="21" spans="1:43" ht="37.5" customHeight="1">
      <c r="A21" s="345">
        <v>12</v>
      </c>
      <c r="B21" s="618" t="s">
        <v>619</v>
      </c>
      <c r="C21" s="618"/>
      <c r="D21" s="618"/>
      <c r="E21" s="618"/>
      <c r="F21" s="618"/>
      <c r="G21" s="618"/>
      <c r="H21" s="618"/>
      <c r="I21" s="618"/>
      <c r="J21" s="344"/>
      <c r="K21" s="351" t="s">
        <v>618</v>
      </c>
      <c r="L21" s="350" t="s">
        <v>617</v>
      </c>
      <c r="M21" s="346">
        <v>520109791</v>
      </c>
      <c r="N21" s="352" t="s">
        <v>733</v>
      </c>
      <c r="O21" s="350"/>
      <c r="P21" s="346"/>
      <c r="Q21" s="344"/>
      <c r="R21" s="344"/>
      <c r="S21" s="344"/>
      <c r="T21" s="344"/>
      <c r="U21" s="344"/>
      <c r="V21" s="344"/>
      <c r="W21" s="344"/>
      <c r="X21" s="344"/>
      <c r="Y21" s="344"/>
      <c r="Z21" s="344"/>
      <c r="AA21" s="344"/>
      <c r="AB21" s="344"/>
      <c r="AC21" s="344"/>
      <c r="AD21" s="344"/>
      <c r="AE21" s="344"/>
      <c r="AF21" s="344"/>
      <c r="AG21" s="344"/>
      <c r="AH21" s="344"/>
      <c r="AI21" s="344"/>
      <c r="AJ21" s="344"/>
      <c r="AK21" s="344"/>
      <c r="AL21" s="344"/>
      <c r="AM21" s="344"/>
      <c r="AN21" s="344"/>
      <c r="AO21" s="344"/>
      <c r="AP21" s="344"/>
      <c r="AQ21" s="344"/>
    </row>
    <row r="22" spans="1:43" ht="18">
      <c r="A22" s="345">
        <v>13</v>
      </c>
      <c r="B22" s="614" t="s">
        <v>616</v>
      </c>
      <c r="C22" s="614"/>
      <c r="D22" s="614"/>
      <c r="E22" s="614"/>
      <c r="F22" s="614"/>
      <c r="G22" s="614"/>
      <c r="H22" s="614"/>
      <c r="I22" s="614"/>
      <c r="J22" s="344"/>
      <c r="K22" s="351" t="s">
        <v>615</v>
      </c>
      <c r="L22" s="350"/>
      <c r="M22" s="349"/>
      <c r="N22" s="348"/>
      <c r="O22" s="347"/>
      <c r="P22" s="346"/>
      <c r="Q22" s="344"/>
      <c r="R22" s="344"/>
      <c r="S22" s="344"/>
      <c r="T22" s="344"/>
      <c r="U22" s="344"/>
      <c r="V22" s="344"/>
      <c r="W22" s="344"/>
      <c r="X22" s="344"/>
      <c r="Y22" s="344"/>
      <c r="Z22" s="344"/>
      <c r="AA22" s="344"/>
      <c r="AB22" s="344"/>
      <c r="AC22" s="344"/>
      <c r="AD22" s="344"/>
      <c r="AE22" s="344"/>
      <c r="AF22" s="344"/>
      <c r="AG22" s="344"/>
      <c r="AH22" s="344"/>
      <c r="AI22" s="344"/>
      <c r="AJ22" s="344"/>
      <c r="AK22" s="344"/>
      <c r="AL22" s="344"/>
      <c r="AM22" s="344"/>
      <c r="AN22" s="344"/>
      <c r="AO22" s="344"/>
      <c r="AP22" s="344"/>
      <c r="AQ22" s="344"/>
    </row>
    <row r="23" spans="1:43" ht="16.5">
      <c r="A23" s="345"/>
      <c r="B23" s="614"/>
      <c r="C23" s="614"/>
      <c r="D23" s="614"/>
      <c r="E23" s="614"/>
      <c r="F23" s="614"/>
      <c r="G23" s="614"/>
      <c r="H23" s="614"/>
      <c r="I23" s="614"/>
      <c r="J23" s="344"/>
      <c r="K23" s="344"/>
      <c r="L23" s="344"/>
      <c r="M23" s="344"/>
      <c r="N23" s="344"/>
      <c r="O23" s="344"/>
      <c r="P23" s="344"/>
      <c r="Q23" s="344"/>
      <c r="R23" s="344"/>
      <c r="S23" s="344"/>
      <c r="T23" s="344"/>
      <c r="U23" s="344"/>
      <c r="V23" s="344"/>
      <c r="W23" s="344"/>
      <c r="X23" s="344"/>
      <c r="Y23" s="344"/>
      <c r="Z23" s="344"/>
      <c r="AA23" s="344"/>
      <c r="AB23" s="344"/>
      <c r="AC23" s="344"/>
      <c r="AD23" s="344"/>
      <c r="AE23" s="344"/>
      <c r="AF23" s="344"/>
      <c r="AG23" s="344"/>
      <c r="AH23" s="344"/>
      <c r="AI23" s="344"/>
      <c r="AJ23" s="344"/>
      <c r="AK23" s="344"/>
      <c r="AL23" s="344"/>
      <c r="AM23" s="344"/>
      <c r="AN23" s="344"/>
      <c r="AO23" s="344"/>
      <c r="AP23" s="344"/>
      <c r="AQ23" s="344"/>
    </row>
    <row r="24" spans="1:43" ht="16.5">
      <c r="A24" s="345"/>
      <c r="B24" s="614"/>
      <c r="C24" s="614"/>
      <c r="D24" s="614"/>
      <c r="E24" s="614"/>
      <c r="F24" s="614"/>
      <c r="G24" s="614"/>
      <c r="H24" s="614"/>
      <c r="I24" s="614"/>
      <c r="J24" s="344"/>
      <c r="K24" s="344"/>
      <c r="L24" s="344"/>
      <c r="M24" s="344"/>
      <c r="N24" s="344"/>
      <c r="O24" s="344"/>
      <c r="P24" s="344"/>
      <c r="Q24" s="344"/>
      <c r="R24" s="344"/>
      <c r="S24" s="344"/>
      <c r="T24" s="344"/>
      <c r="U24" s="344"/>
      <c r="V24" s="344"/>
      <c r="W24" s="344"/>
      <c r="X24" s="344"/>
      <c r="Y24" s="344"/>
      <c r="Z24" s="344"/>
      <c r="AA24" s="344"/>
      <c r="AB24" s="344"/>
      <c r="AC24" s="344"/>
      <c r="AD24" s="344"/>
      <c r="AE24" s="344"/>
      <c r="AF24" s="344"/>
      <c r="AG24" s="344"/>
      <c r="AH24" s="344"/>
      <c r="AI24" s="344"/>
      <c r="AJ24" s="344"/>
      <c r="AK24" s="344"/>
      <c r="AL24" s="344"/>
      <c r="AM24" s="344"/>
      <c r="AN24" s="344"/>
      <c r="AO24" s="344"/>
      <c r="AP24" s="344"/>
      <c r="AQ24" s="344"/>
    </row>
    <row r="25" spans="1:43" ht="16.5">
      <c r="A25" s="345"/>
      <c r="B25" s="614"/>
      <c r="C25" s="614"/>
      <c r="D25" s="614"/>
      <c r="E25" s="614"/>
      <c r="F25" s="614"/>
      <c r="G25" s="614"/>
      <c r="H25" s="614"/>
      <c r="I25" s="614"/>
      <c r="J25" s="344"/>
      <c r="K25" s="344"/>
      <c r="L25" s="344"/>
      <c r="M25" s="344"/>
      <c r="N25" s="344"/>
      <c r="O25" s="344"/>
      <c r="P25" s="344"/>
      <c r="Q25" s="344"/>
      <c r="R25" s="344"/>
      <c r="S25" s="344"/>
      <c r="T25" s="344"/>
      <c r="U25" s="344"/>
      <c r="V25" s="344"/>
      <c r="W25" s="344"/>
      <c r="X25" s="344"/>
      <c r="Y25" s="344"/>
      <c r="Z25" s="344"/>
      <c r="AA25" s="344"/>
      <c r="AB25" s="344"/>
      <c r="AC25" s="344"/>
      <c r="AD25" s="344"/>
      <c r="AE25" s="344"/>
      <c r="AF25" s="344"/>
      <c r="AG25" s="344"/>
      <c r="AH25" s="344"/>
      <c r="AI25" s="344"/>
      <c r="AJ25" s="344"/>
      <c r="AK25" s="344"/>
      <c r="AL25" s="344"/>
      <c r="AM25" s="344"/>
      <c r="AN25" s="344"/>
      <c r="AO25" s="344"/>
      <c r="AP25" s="344"/>
      <c r="AQ25" s="344"/>
    </row>
    <row r="26" spans="1:43" ht="16.5">
      <c r="A26" s="345"/>
      <c r="B26" s="614"/>
      <c r="C26" s="614"/>
      <c r="D26" s="614"/>
      <c r="E26" s="614"/>
      <c r="F26" s="614"/>
      <c r="G26" s="614"/>
      <c r="H26" s="614"/>
      <c r="I26" s="614"/>
      <c r="J26" s="344"/>
      <c r="K26" s="344"/>
      <c r="L26" s="344"/>
      <c r="M26" s="344"/>
      <c r="N26" s="344"/>
      <c r="O26" s="344"/>
      <c r="P26" s="344"/>
      <c r="Q26" s="344"/>
      <c r="R26" s="344"/>
      <c r="S26" s="344"/>
      <c r="T26" s="344"/>
      <c r="U26" s="344"/>
      <c r="V26" s="344"/>
      <c r="W26" s="344"/>
      <c r="X26" s="344"/>
      <c r="Y26" s="344"/>
      <c r="Z26" s="344"/>
      <c r="AA26" s="344"/>
      <c r="AB26" s="344"/>
      <c r="AC26" s="344"/>
      <c r="AD26" s="344"/>
      <c r="AE26" s="344"/>
      <c r="AF26" s="344"/>
      <c r="AG26" s="344"/>
      <c r="AH26" s="344"/>
      <c r="AI26" s="344"/>
      <c r="AJ26" s="344"/>
      <c r="AK26" s="344"/>
      <c r="AL26" s="344"/>
      <c r="AM26" s="344"/>
      <c r="AN26" s="344"/>
      <c r="AO26" s="344"/>
      <c r="AP26" s="344"/>
      <c r="AQ26" s="344"/>
    </row>
    <row r="27" spans="1:43">
      <c r="A27" s="344"/>
      <c r="B27" s="344"/>
      <c r="C27" s="344"/>
      <c r="D27" s="344"/>
      <c r="E27" s="344"/>
      <c r="F27" s="344"/>
      <c r="G27" s="344"/>
      <c r="H27" s="344"/>
      <c r="I27" s="344"/>
      <c r="J27" s="344"/>
      <c r="K27" s="344"/>
      <c r="L27" s="344"/>
      <c r="M27" s="344"/>
      <c r="N27" s="344"/>
      <c r="O27" s="344"/>
      <c r="P27" s="344"/>
      <c r="Q27" s="344"/>
      <c r="R27" s="344"/>
      <c r="S27" s="344"/>
      <c r="T27" s="344"/>
      <c r="U27" s="344"/>
      <c r="V27" s="344"/>
      <c r="W27" s="344"/>
      <c r="X27" s="344"/>
      <c r="Y27" s="344"/>
      <c r="Z27" s="344"/>
      <c r="AA27" s="344"/>
      <c r="AB27" s="344"/>
      <c r="AC27" s="344"/>
      <c r="AD27" s="344"/>
      <c r="AE27" s="344"/>
      <c r="AF27" s="344"/>
      <c r="AG27" s="344"/>
      <c r="AH27" s="344"/>
      <c r="AI27" s="344"/>
      <c r="AJ27" s="344"/>
      <c r="AK27" s="344"/>
      <c r="AL27" s="344"/>
      <c r="AM27" s="344"/>
      <c r="AN27" s="344"/>
      <c r="AO27" s="344"/>
      <c r="AP27" s="344"/>
      <c r="AQ27" s="344"/>
    </row>
    <row r="28" spans="1:43">
      <c r="A28" s="344"/>
      <c r="B28" s="344"/>
      <c r="C28" s="344"/>
      <c r="D28" s="344"/>
      <c r="E28" s="344"/>
      <c r="F28" s="344"/>
      <c r="G28" s="344"/>
      <c r="H28" s="344"/>
      <c r="I28" s="344"/>
      <c r="J28" s="344"/>
      <c r="K28" s="344"/>
      <c r="L28" s="344"/>
      <c r="M28" s="344"/>
      <c r="N28" s="344"/>
      <c r="O28" s="344"/>
      <c r="P28" s="344"/>
      <c r="Q28" s="344"/>
      <c r="R28" s="344"/>
      <c r="S28" s="344"/>
      <c r="T28" s="344"/>
      <c r="U28" s="344"/>
      <c r="V28" s="344"/>
      <c r="W28" s="344"/>
      <c r="X28" s="344"/>
      <c r="Y28" s="344"/>
      <c r="Z28" s="344"/>
      <c r="AA28" s="344"/>
      <c r="AB28" s="344"/>
      <c r="AC28" s="344"/>
      <c r="AD28" s="344"/>
      <c r="AE28" s="344"/>
      <c r="AF28" s="344"/>
      <c r="AG28" s="344"/>
      <c r="AH28" s="344"/>
      <c r="AI28" s="344"/>
      <c r="AJ28" s="344"/>
      <c r="AK28" s="344"/>
      <c r="AL28" s="344"/>
      <c r="AM28" s="344"/>
      <c r="AN28" s="344"/>
      <c r="AO28" s="344"/>
      <c r="AP28" s="344"/>
      <c r="AQ28" s="344"/>
    </row>
    <row r="29" spans="1:43">
      <c r="A29" s="344"/>
      <c r="B29" s="344"/>
      <c r="C29" s="344"/>
      <c r="D29" s="344"/>
      <c r="E29" s="344"/>
      <c r="F29" s="344"/>
      <c r="G29" s="344"/>
      <c r="H29" s="344"/>
      <c r="I29" s="344"/>
      <c r="J29" s="344"/>
      <c r="K29" s="344"/>
      <c r="L29" s="344"/>
      <c r="M29" s="344"/>
      <c r="N29" s="344"/>
      <c r="O29" s="344"/>
      <c r="P29" s="344"/>
      <c r="Q29" s="344"/>
      <c r="R29" s="344"/>
      <c r="S29" s="344"/>
      <c r="T29" s="344"/>
      <c r="U29" s="344"/>
      <c r="V29" s="344"/>
      <c r="W29" s="344"/>
      <c r="X29" s="344"/>
      <c r="Y29" s="344"/>
      <c r="Z29" s="344"/>
      <c r="AA29" s="344"/>
      <c r="AB29" s="344"/>
      <c r="AC29" s="344"/>
      <c r="AD29" s="344"/>
      <c r="AE29" s="344"/>
      <c r="AF29" s="344"/>
      <c r="AG29" s="344"/>
      <c r="AH29" s="344"/>
      <c r="AI29" s="344"/>
      <c r="AJ29" s="344"/>
      <c r="AK29" s="344"/>
      <c r="AL29" s="344"/>
      <c r="AM29" s="344"/>
      <c r="AN29" s="344"/>
      <c r="AO29" s="344"/>
      <c r="AP29" s="344"/>
      <c r="AQ29" s="344"/>
    </row>
    <row r="30" spans="1:43">
      <c r="A30" s="344"/>
      <c r="B30" s="344"/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344"/>
      <c r="O30" s="344"/>
      <c r="P30" s="344"/>
      <c r="Q30" s="344"/>
      <c r="R30" s="344"/>
      <c r="S30" s="344"/>
      <c r="T30" s="344"/>
      <c r="U30" s="344"/>
      <c r="V30" s="344"/>
      <c r="W30" s="344"/>
      <c r="X30" s="344"/>
      <c r="Y30" s="344"/>
      <c r="Z30" s="344"/>
      <c r="AA30" s="344"/>
      <c r="AB30" s="344"/>
      <c r="AC30" s="344"/>
      <c r="AD30" s="344"/>
      <c r="AE30" s="344"/>
      <c r="AF30" s="344"/>
      <c r="AG30" s="344"/>
      <c r="AH30" s="344"/>
      <c r="AI30" s="344"/>
      <c r="AJ30" s="344"/>
      <c r="AK30" s="344"/>
      <c r="AL30" s="344"/>
      <c r="AM30" s="344"/>
      <c r="AN30" s="344"/>
      <c r="AO30" s="344"/>
      <c r="AP30" s="344"/>
      <c r="AQ30" s="344"/>
    </row>
    <row r="31" spans="1:43">
      <c r="A31" s="344"/>
      <c r="B31" s="344"/>
      <c r="C31" s="344"/>
      <c r="D31" s="344"/>
      <c r="E31" s="344"/>
      <c r="F31" s="344"/>
      <c r="G31" s="344"/>
      <c r="H31" s="344"/>
      <c r="I31" s="344"/>
      <c r="J31" s="344"/>
      <c r="K31" s="344"/>
      <c r="L31" s="344"/>
      <c r="M31" s="344"/>
      <c r="N31" s="344"/>
      <c r="O31" s="344"/>
      <c r="P31" s="344"/>
      <c r="Q31" s="344"/>
      <c r="R31" s="344"/>
      <c r="S31" s="344"/>
      <c r="T31" s="344"/>
      <c r="U31" s="344"/>
      <c r="V31" s="344"/>
      <c r="W31" s="344"/>
      <c r="X31" s="344"/>
      <c r="Y31" s="344"/>
      <c r="Z31" s="344"/>
      <c r="AA31" s="344"/>
      <c r="AB31" s="344"/>
      <c r="AC31" s="344"/>
      <c r="AD31" s="344"/>
      <c r="AE31" s="344"/>
      <c r="AF31" s="344"/>
      <c r="AG31" s="344"/>
      <c r="AH31" s="344"/>
      <c r="AI31" s="344"/>
      <c r="AJ31" s="344"/>
      <c r="AK31" s="344"/>
      <c r="AL31" s="344"/>
      <c r="AM31" s="344"/>
      <c r="AN31" s="344"/>
      <c r="AO31" s="344"/>
      <c r="AP31" s="344"/>
      <c r="AQ31" s="344"/>
    </row>
    <row r="32" spans="1:43">
      <c r="A32" s="344"/>
      <c r="B32" s="344"/>
      <c r="C32" s="344"/>
      <c r="D32" s="344"/>
      <c r="E32" s="344"/>
      <c r="F32" s="344"/>
      <c r="G32" s="344"/>
      <c r="H32" s="344"/>
      <c r="I32" s="344"/>
      <c r="J32" s="344"/>
      <c r="K32" s="344"/>
      <c r="L32" s="344"/>
      <c r="M32" s="344"/>
      <c r="N32" s="344"/>
      <c r="O32" s="344"/>
      <c r="P32" s="344"/>
      <c r="Q32" s="344"/>
      <c r="R32" s="344"/>
      <c r="S32" s="344"/>
      <c r="T32" s="344"/>
      <c r="U32" s="344"/>
      <c r="V32" s="344"/>
      <c r="W32" s="344"/>
      <c r="X32" s="344"/>
      <c r="Y32" s="344"/>
      <c r="Z32" s="344"/>
      <c r="AA32" s="344"/>
      <c r="AB32" s="344"/>
      <c r="AC32" s="344"/>
      <c r="AD32" s="344"/>
      <c r="AE32" s="344"/>
      <c r="AF32" s="344"/>
      <c r="AG32" s="344"/>
      <c r="AH32" s="344"/>
      <c r="AI32" s="344"/>
      <c r="AJ32" s="344"/>
      <c r="AK32" s="344"/>
      <c r="AL32" s="344"/>
      <c r="AM32" s="344"/>
      <c r="AN32" s="344"/>
      <c r="AO32" s="344"/>
      <c r="AP32" s="344"/>
      <c r="AQ32" s="344"/>
    </row>
    <row r="33" spans="1:43">
      <c r="A33" s="344"/>
      <c r="B33" s="344"/>
      <c r="C33" s="344"/>
      <c r="D33" s="344"/>
      <c r="E33" s="344"/>
      <c r="F33" s="344"/>
      <c r="G33" s="344"/>
      <c r="H33" s="344"/>
      <c r="I33" s="344"/>
      <c r="J33" s="344"/>
      <c r="K33" s="344"/>
      <c r="L33" s="344"/>
      <c r="M33" s="344"/>
      <c r="N33" s="344"/>
      <c r="O33" s="344"/>
      <c r="P33" s="344"/>
      <c r="Q33" s="344"/>
      <c r="R33" s="344"/>
      <c r="S33" s="344"/>
      <c r="T33" s="344"/>
      <c r="U33" s="344"/>
      <c r="V33" s="344"/>
      <c r="W33" s="344"/>
      <c r="X33" s="344"/>
      <c r="Y33" s="344"/>
      <c r="Z33" s="344"/>
      <c r="AA33" s="344"/>
      <c r="AB33" s="344"/>
      <c r="AC33" s="344"/>
      <c r="AD33" s="344"/>
      <c r="AE33" s="344"/>
      <c r="AF33" s="344"/>
      <c r="AG33" s="344"/>
      <c r="AH33" s="344"/>
      <c r="AI33" s="344"/>
      <c r="AJ33" s="344"/>
      <c r="AK33" s="344"/>
      <c r="AL33" s="344"/>
      <c r="AM33" s="344"/>
      <c r="AN33" s="344"/>
      <c r="AO33" s="344"/>
      <c r="AP33" s="344"/>
      <c r="AQ33" s="344"/>
    </row>
    <row r="34" spans="1:43">
      <c r="A34" s="344"/>
      <c r="B34" s="344"/>
      <c r="C34" s="344"/>
      <c r="D34" s="344"/>
      <c r="E34" s="344"/>
      <c r="F34" s="344"/>
      <c r="G34" s="344"/>
      <c r="H34" s="344"/>
      <c r="I34" s="344"/>
      <c r="J34" s="344"/>
      <c r="K34" s="344"/>
      <c r="L34" s="344"/>
      <c r="M34" s="344"/>
      <c r="N34" s="344"/>
      <c r="O34" s="344"/>
      <c r="P34" s="344"/>
      <c r="Q34" s="344"/>
      <c r="R34" s="344"/>
      <c r="S34" s="344"/>
      <c r="T34" s="344"/>
      <c r="U34" s="344"/>
      <c r="V34" s="344"/>
      <c r="W34" s="344"/>
      <c r="X34" s="344"/>
      <c r="Y34" s="344"/>
      <c r="Z34" s="344"/>
      <c r="AA34" s="344"/>
      <c r="AB34" s="344"/>
      <c r="AC34" s="344"/>
      <c r="AD34" s="344"/>
      <c r="AE34" s="344"/>
      <c r="AF34" s="344"/>
      <c r="AG34" s="344"/>
      <c r="AH34" s="344"/>
      <c r="AI34" s="344"/>
      <c r="AJ34" s="344"/>
      <c r="AK34" s="344"/>
      <c r="AL34" s="344"/>
      <c r="AM34" s="344"/>
      <c r="AN34" s="344"/>
      <c r="AO34" s="344"/>
      <c r="AP34" s="344"/>
      <c r="AQ34" s="344"/>
    </row>
    <row r="35" spans="1:43">
      <c r="A35" s="344"/>
      <c r="B35" s="344"/>
      <c r="C35" s="344"/>
      <c r="D35" s="344"/>
      <c r="E35" s="344"/>
      <c r="F35" s="344"/>
      <c r="G35" s="344"/>
      <c r="H35" s="344"/>
      <c r="I35" s="344"/>
      <c r="J35" s="344"/>
      <c r="K35" s="344"/>
      <c r="L35" s="344"/>
      <c r="M35" s="344"/>
      <c r="N35" s="344"/>
      <c r="O35" s="344"/>
      <c r="P35" s="344"/>
      <c r="Q35" s="344"/>
      <c r="R35" s="344"/>
      <c r="S35" s="344"/>
      <c r="T35" s="344"/>
      <c r="U35" s="344"/>
      <c r="V35" s="344"/>
      <c r="W35" s="344"/>
      <c r="X35" s="344"/>
      <c r="Y35" s="344"/>
      <c r="Z35" s="344"/>
      <c r="AA35" s="344"/>
      <c r="AB35" s="344"/>
      <c r="AC35" s="344"/>
      <c r="AD35" s="344"/>
      <c r="AE35" s="344"/>
      <c r="AF35" s="344"/>
      <c r="AG35" s="344"/>
      <c r="AH35" s="344"/>
      <c r="AI35" s="344"/>
      <c r="AJ35" s="344"/>
      <c r="AK35" s="344"/>
      <c r="AL35" s="344"/>
      <c r="AM35" s="344"/>
      <c r="AN35" s="344"/>
      <c r="AO35" s="344"/>
      <c r="AP35" s="344"/>
      <c r="AQ35" s="344"/>
    </row>
    <row r="36" spans="1:43">
      <c r="A36" s="344"/>
      <c r="B36" s="344"/>
      <c r="C36" s="344"/>
      <c r="D36" s="344"/>
      <c r="E36" s="344"/>
      <c r="F36" s="344"/>
      <c r="G36" s="344"/>
      <c r="H36" s="344"/>
      <c r="I36" s="344"/>
      <c r="J36" s="344"/>
      <c r="K36" s="344"/>
      <c r="L36" s="344"/>
      <c r="M36" s="344"/>
      <c r="N36" s="344"/>
      <c r="O36" s="344"/>
      <c r="P36" s="344"/>
      <c r="Q36" s="344"/>
      <c r="R36" s="344"/>
      <c r="S36" s="344"/>
      <c r="T36" s="344"/>
      <c r="U36" s="344"/>
      <c r="V36" s="344"/>
      <c r="W36" s="344"/>
      <c r="X36" s="344"/>
      <c r="Y36" s="344"/>
      <c r="Z36" s="344"/>
      <c r="AA36" s="344"/>
      <c r="AB36" s="344"/>
      <c r="AC36" s="344"/>
      <c r="AD36" s="344"/>
      <c r="AE36" s="344"/>
      <c r="AF36" s="344"/>
      <c r="AG36" s="344"/>
      <c r="AH36" s="344"/>
      <c r="AI36" s="344"/>
      <c r="AJ36" s="344"/>
      <c r="AK36" s="344"/>
      <c r="AL36" s="344"/>
      <c r="AM36" s="344"/>
      <c r="AN36" s="344"/>
      <c r="AO36" s="344"/>
      <c r="AP36" s="344"/>
      <c r="AQ36" s="344"/>
    </row>
    <row r="37" spans="1:43">
      <c r="A37" s="344"/>
      <c r="B37" s="344"/>
      <c r="C37" s="344"/>
      <c r="D37" s="344"/>
      <c r="E37" s="344"/>
      <c r="F37" s="344"/>
      <c r="G37" s="344"/>
      <c r="H37" s="344"/>
      <c r="I37" s="344"/>
      <c r="J37" s="344"/>
      <c r="K37" s="344"/>
      <c r="L37" s="344"/>
      <c r="M37" s="344"/>
      <c r="N37" s="344"/>
      <c r="O37" s="344"/>
      <c r="P37" s="344"/>
      <c r="Q37" s="344"/>
      <c r="R37" s="344"/>
      <c r="S37" s="344"/>
      <c r="T37" s="344"/>
      <c r="U37" s="344"/>
      <c r="V37" s="344"/>
      <c r="W37" s="344"/>
      <c r="X37" s="344"/>
      <c r="Y37" s="344"/>
      <c r="Z37" s="344"/>
      <c r="AA37" s="344"/>
      <c r="AB37" s="344"/>
      <c r="AC37" s="344"/>
      <c r="AD37" s="344"/>
      <c r="AE37" s="344"/>
      <c r="AF37" s="344"/>
      <c r="AG37" s="344"/>
      <c r="AH37" s="344"/>
      <c r="AI37" s="344"/>
      <c r="AJ37" s="344"/>
      <c r="AK37" s="344"/>
      <c r="AL37" s="344"/>
      <c r="AM37" s="344"/>
      <c r="AN37" s="344"/>
      <c r="AO37" s="344"/>
      <c r="AP37" s="344"/>
      <c r="AQ37" s="344"/>
    </row>
    <row r="38" spans="1:43">
      <c r="A38" s="344"/>
      <c r="B38" s="344"/>
      <c r="C38" s="344"/>
      <c r="D38" s="344"/>
      <c r="E38" s="344"/>
      <c r="F38" s="344"/>
      <c r="G38" s="344"/>
      <c r="H38" s="344"/>
      <c r="I38" s="344"/>
      <c r="J38" s="344"/>
      <c r="K38" s="344"/>
      <c r="L38" s="344"/>
      <c r="M38" s="344"/>
      <c r="N38" s="344"/>
      <c r="O38" s="344"/>
      <c r="P38" s="344"/>
      <c r="Q38" s="344"/>
      <c r="R38" s="344"/>
      <c r="S38" s="344"/>
      <c r="T38" s="344"/>
      <c r="U38" s="344"/>
      <c r="V38" s="344"/>
      <c r="W38" s="344"/>
      <c r="X38" s="344"/>
      <c r="Y38" s="344"/>
      <c r="Z38" s="344"/>
      <c r="AA38" s="344"/>
      <c r="AB38" s="344"/>
      <c r="AC38" s="344"/>
      <c r="AD38" s="344"/>
      <c r="AE38" s="344"/>
      <c r="AF38" s="344"/>
      <c r="AG38" s="344"/>
      <c r="AH38" s="344"/>
      <c r="AI38" s="344"/>
      <c r="AJ38" s="344"/>
      <c r="AK38" s="344"/>
      <c r="AL38" s="344"/>
      <c r="AM38" s="344"/>
      <c r="AN38" s="344"/>
      <c r="AO38" s="344"/>
      <c r="AP38" s="344"/>
      <c r="AQ38" s="344"/>
    </row>
    <row r="39" spans="1:43">
      <c r="A39" s="344"/>
      <c r="B39" s="344"/>
      <c r="C39" s="344"/>
      <c r="D39" s="344"/>
      <c r="E39" s="344"/>
      <c r="F39" s="344"/>
      <c r="G39" s="344"/>
      <c r="H39" s="344"/>
      <c r="I39" s="344"/>
      <c r="J39" s="344"/>
      <c r="K39" s="344"/>
      <c r="L39" s="344"/>
      <c r="M39" s="344"/>
      <c r="N39" s="344"/>
      <c r="O39" s="344"/>
      <c r="P39" s="344"/>
      <c r="Q39" s="344"/>
      <c r="R39" s="344"/>
      <c r="S39" s="344"/>
      <c r="T39" s="344"/>
      <c r="U39" s="344"/>
      <c r="V39" s="344"/>
      <c r="W39" s="344"/>
      <c r="X39" s="344"/>
      <c r="Y39" s="344"/>
      <c r="Z39" s="344"/>
      <c r="AA39" s="344"/>
      <c r="AB39" s="344"/>
      <c r="AC39" s="344"/>
      <c r="AD39" s="344"/>
      <c r="AE39" s="344"/>
      <c r="AF39" s="344"/>
      <c r="AG39" s="344"/>
      <c r="AH39" s="344"/>
      <c r="AI39" s="344"/>
      <c r="AJ39" s="344"/>
      <c r="AK39" s="344"/>
      <c r="AL39" s="344"/>
      <c r="AM39" s="344"/>
      <c r="AN39" s="344"/>
      <c r="AO39" s="344"/>
      <c r="AP39" s="344"/>
      <c r="AQ39" s="344"/>
    </row>
    <row r="40" spans="1:43">
      <c r="A40" s="344"/>
      <c r="B40" s="344"/>
      <c r="C40" s="344"/>
      <c r="D40" s="344"/>
      <c r="E40" s="344"/>
      <c r="F40" s="344"/>
      <c r="G40" s="344"/>
      <c r="H40" s="344"/>
      <c r="I40" s="344"/>
      <c r="J40" s="344"/>
      <c r="K40" s="344"/>
      <c r="L40" s="344"/>
      <c r="M40" s="344"/>
      <c r="N40" s="344"/>
      <c r="O40" s="344"/>
      <c r="P40" s="344"/>
      <c r="Q40" s="344"/>
      <c r="R40" s="344"/>
      <c r="S40" s="344"/>
      <c r="T40" s="344"/>
      <c r="U40" s="344"/>
      <c r="V40" s="344"/>
      <c r="W40" s="344"/>
      <c r="X40" s="344"/>
      <c r="Y40" s="344"/>
      <c r="Z40" s="344"/>
      <c r="AA40" s="344"/>
      <c r="AB40" s="344"/>
      <c r="AC40" s="344"/>
      <c r="AD40" s="344"/>
      <c r="AE40" s="344"/>
      <c r="AF40" s="344"/>
      <c r="AG40" s="344"/>
      <c r="AH40" s="344"/>
      <c r="AI40" s="344"/>
      <c r="AJ40" s="344"/>
      <c r="AK40" s="344"/>
      <c r="AL40" s="344"/>
      <c r="AM40" s="344"/>
      <c r="AN40" s="344"/>
      <c r="AO40" s="344"/>
      <c r="AP40" s="344"/>
      <c r="AQ40" s="344"/>
    </row>
    <row r="41" spans="1:43">
      <c r="A41" s="344"/>
      <c r="B41" s="344"/>
      <c r="C41" s="344"/>
      <c r="D41" s="344"/>
      <c r="E41" s="344"/>
      <c r="F41" s="344"/>
      <c r="G41" s="344"/>
      <c r="H41" s="344"/>
      <c r="I41" s="344"/>
      <c r="J41" s="344"/>
      <c r="K41" s="344"/>
      <c r="L41" s="344"/>
      <c r="M41" s="344"/>
      <c r="N41" s="344"/>
      <c r="O41" s="344"/>
      <c r="P41" s="344"/>
      <c r="Q41" s="344"/>
      <c r="R41" s="344"/>
      <c r="S41" s="344"/>
      <c r="T41" s="344"/>
      <c r="U41" s="344"/>
      <c r="V41" s="344"/>
      <c r="W41" s="344"/>
      <c r="X41" s="344"/>
      <c r="Y41" s="344"/>
      <c r="Z41" s="344"/>
      <c r="AA41" s="344"/>
      <c r="AB41" s="344"/>
      <c r="AC41" s="344"/>
      <c r="AD41" s="344"/>
      <c r="AE41" s="344"/>
      <c r="AF41" s="344"/>
      <c r="AG41" s="344"/>
      <c r="AH41" s="344"/>
      <c r="AI41" s="344"/>
      <c r="AJ41" s="344"/>
      <c r="AK41" s="344"/>
      <c r="AL41" s="344"/>
      <c r="AM41" s="344"/>
      <c r="AN41" s="344"/>
      <c r="AO41" s="344"/>
      <c r="AP41" s="344"/>
      <c r="AQ41" s="344"/>
    </row>
    <row r="42" spans="1:43">
      <c r="A42" s="344"/>
      <c r="B42" s="344"/>
      <c r="C42" s="344"/>
      <c r="D42" s="344"/>
      <c r="E42" s="344"/>
      <c r="F42" s="344"/>
      <c r="G42" s="344"/>
      <c r="H42" s="344"/>
      <c r="I42" s="344"/>
      <c r="J42" s="344"/>
      <c r="K42" s="344"/>
      <c r="L42" s="344"/>
      <c r="M42" s="344"/>
      <c r="N42" s="344"/>
      <c r="O42" s="344"/>
      <c r="P42" s="344"/>
      <c r="Q42" s="344"/>
      <c r="R42" s="344"/>
      <c r="S42" s="344"/>
      <c r="T42" s="344"/>
      <c r="U42" s="344"/>
      <c r="V42" s="344"/>
      <c r="W42" s="344"/>
      <c r="X42" s="344"/>
      <c r="Y42" s="344"/>
      <c r="Z42" s="344"/>
      <c r="AA42" s="344"/>
      <c r="AB42" s="344"/>
      <c r="AC42" s="344"/>
      <c r="AD42" s="344"/>
      <c r="AE42" s="344"/>
      <c r="AF42" s="344"/>
      <c r="AG42" s="344"/>
      <c r="AH42" s="344"/>
      <c r="AI42" s="344"/>
      <c r="AJ42" s="344"/>
      <c r="AK42" s="344"/>
      <c r="AL42" s="344"/>
      <c r="AM42" s="344"/>
      <c r="AN42" s="344"/>
      <c r="AO42" s="344"/>
      <c r="AP42" s="344"/>
      <c r="AQ42" s="344"/>
    </row>
    <row r="43" spans="1:43">
      <c r="A43" s="344"/>
      <c r="B43" s="344"/>
      <c r="C43" s="344"/>
      <c r="D43" s="344"/>
      <c r="E43" s="344"/>
      <c r="F43" s="344"/>
      <c r="G43" s="344"/>
      <c r="H43" s="344"/>
      <c r="I43" s="344"/>
      <c r="J43" s="344"/>
      <c r="K43" s="344"/>
      <c r="L43" s="344"/>
      <c r="M43" s="344"/>
      <c r="N43" s="344"/>
      <c r="O43" s="344"/>
      <c r="P43" s="344"/>
      <c r="Q43" s="344"/>
      <c r="R43" s="344"/>
      <c r="S43" s="344"/>
      <c r="T43" s="344"/>
      <c r="U43" s="344"/>
      <c r="V43" s="344"/>
      <c r="W43" s="344"/>
      <c r="X43" s="344"/>
      <c r="Y43" s="344"/>
      <c r="Z43" s="344"/>
      <c r="AA43" s="344"/>
      <c r="AB43" s="344"/>
      <c r="AC43" s="344"/>
      <c r="AD43" s="344"/>
      <c r="AE43" s="344"/>
      <c r="AF43" s="344"/>
      <c r="AG43" s="344"/>
      <c r="AH43" s="344"/>
      <c r="AI43" s="344"/>
      <c r="AJ43" s="344"/>
      <c r="AK43" s="344"/>
      <c r="AL43" s="344"/>
      <c r="AM43" s="344"/>
      <c r="AN43" s="344"/>
      <c r="AO43" s="344"/>
      <c r="AP43" s="344"/>
      <c r="AQ43" s="344"/>
    </row>
    <row r="44" spans="1:43">
      <c r="A44" s="344"/>
      <c r="B44" s="344"/>
      <c r="C44" s="344"/>
      <c r="D44" s="344"/>
      <c r="E44" s="344"/>
      <c r="F44" s="344"/>
      <c r="G44" s="344"/>
      <c r="H44" s="344"/>
      <c r="I44" s="344"/>
      <c r="J44" s="344"/>
      <c r="K44" s="344"/>
      <c r="L44" s="344"/>
      <c r="M44" s="344"/>
      <c r="N44" s="344"/>
      <c r="O44" s="344"/>
      <c r="P44" s="344"/>
      <c r="Q44" s="344"/>
      <c r="R44" s="344"/>
      <c r="S44" s="344"/>
      <c r="T44" s="344"/>
      <c r="U44" s="344"/>
      <c r="V44" s="344"/>
      <c r="W44" s="344"/>
      <c r="X44" s="344"/>
      <c r="Y44" s="344"/>
      <c r="Z44" s="344"/>
      <c r="AA44" s="344"/>
      <c r="AB44" s="344"/>
      <c r="AC44" s="344"/>
      <c r="AD44" s="344"/>
      <c r="AE44" s="344"/>
      <c r="AF44" s="344"/>
      <c r="AG44" s="344"/>
      <c r="AH44" s="344"/>
      <c r="AI44" s="344"/>
      <c r="AJ44" s="344"/>
      <c r="AK44" s="344"/>
      <c r="AL44" s="344"/>
      <c r="AM44" s="344"/>
      <c r="AN44" s="344"/>
      <c r="AO44" s="344"/>
      <c r="AP44" s="344"/>
      <c r="AQ44" s="344"/>
    </row>
    <row r="45" spans="1:43">
      <c r="A45" s="344"/>
      <c r="B45" s="344"/>
      <c r="C45" s="344"/>
      <c r="D45" s="344"/>
      <c r="E45" s="344"/>
      <c r="F45" s="344"/>
      <c r="G45" s="344"/>
      <c r="H45" s="344"/>
      <c r="I45" s="344"/>
      <c r="J45" s="344"/>
      <c r="K45" s="344"/>
      <c r="L45" s="344"/>
      <c r="M45" s="344"/>
      <c r="N45" s="344"/>
      <c r="O45" s="344"/>
      <c r="P45" s="344"/>
      <c r="Q45" s="344"/>
      <c r="R45" s="344"/>
      <c r="S45" s="344"/>
      <c r="T45" s="344"/>
      <c r="U45" s="344"/>
      <c r="V45" s="344"/>
      <c r="W45" s="344"/>
      <c r="X45" s="344"/>
      <c r="Y45" s="344"/>
      <c r="Z45" s="344"/>
      <c r="AA45" s="344"/>
      <c r="AB45" s="344"/>
      <c r="AC45" s="344"/>
      <c r="AD45" s="344"/>
      <c r="AE45" s="344"/>
      <c r="AF45" s="344"/>
      <c r="AG45" s="344"/>
      <c r="AH45" s="344"/>
      <c r="AI45" s="344"/>
      <c r="AJ45" s="344"/>
      <c r="AK45" s="344"/>
      <c r="AL45" s="344"/>
      <c r="AM45" s="344"/>
      <c r="AN45" s="344"/>
      <c r="AO45" s="344"/>
      <c r="AP45" s="344"/>
      <c r="AQ45" s="344"/>
    </row>
    <row r="46" spans="1:43">
      <c r="A46" s="344"/>
      <c r="B46" s="344"/>
      <c r="C46" s="344"/>
      <c r="D46" s="344"/>
      <c r="E46" s="344"/>
      <c r="F46" s="344"/>
      <c r="G46" s="344"/>
      <c r="H46" s="344"/>
      <c r="I46" s="344"/>
      <c r="J46" s="344"/>
      <c r="K46" s="344"/>
      <c r="L46" s="344"/>
      <c r="M46" s="344"/>
      <c r="N46" s="344"/>
      <c r="O46" s="344"/>
      <c r="P46" s="344"/>
      <c r="Q46" s="344"/>
      <c r="R46" s="344"/>
      <c r="S46" s="344"/>
      <c r="T46" s="344"/>
      <c r="U46" s="344"/>
      <c r="V46" s="344"/>
      <c r="W46" s="344"/>
      <c r="X46" s="344"/>
      <c r="Y46" s="344"/>
      <c r="Z46" s="344"/>
      <c r="AA46" s="344"/>
      <c r="AB46" s="344"/>
      <c r="AC46" s="344"/>
      <c r="AD46" s="344"/>
      <c r="AE46" s="344"/>
      <c r="AF46" s="344"/>
      <c r="AG46" s="344"/>
      <c r="AH46" s="344"/>
      <c r="AI46" s="344"/>
      <c r="AJ46" s="344"/>
      <c r="AK46" s="344"/>
      <c r="AL46" s="344"/>
      <c r="AM46" s="344"/>
      <c r="AN46" s="344"/>
      <c r="AO46" s="344"/>
      <c r="AP46" s="344"/>
      <c r="AQ46" s="344"/>
    </row>
    <row r="47" spans="1:43">
      <c r="A47" s="344"/>
      <c r="B47" s="344"/>
      <c r="C47" s="344"/>
      <c r="D47" s="344"/>
      <c r="E47" s="344"/>
      <c r="F47" s="344"/>
      <c r="G47" s="344"/>
      <c r="H47" s="344"/>
      <c r="I47" s="344"/>
      <c r="J47" s="344"/>
      <c r="K47" s="344"/>
      <c r="L47" s="344"/>
      <c r="M47" s="344"/>
      <c r="N47" s="344"/>
      <c r="O47" s="344"/>
      <c r="P47" s="344"/>
      <c r="Q47" s="344"/>
      <c r="R47" s="344"/>
      <c r="S47" s="344"/>
      <c r="T47" s="344"/>
      <c r="U47" s="344"/>
      <c r="V47" s="344"/>
      <c r="W47" s="344"/>
      <c r="X47" s="344"/>
      <c r="Y47" s="344"/>
      <c r="Z47" s="344"/>
      <c r="AA47" s="344"/>
      <c r="AB47" s="344"/>
      <c r="AC47" s="344"/>
      <c r="AD47" s="344"/>
      <c r="AE47" s="344"/>
      <c r="AF47" s="344"/>
      <c r="AG47" s="344"/>
      <c r="AH47" s="344"/>
      <c r="AI47" s="344"/>
      <c r="AJ47" s="344"/>
      <c r="AK47" s="344"/>
      <c r="AL47" s="344"/>
      <c r="AM47" s="344"/>
      <c r="AN47" s="344"/>
      <c r="AO47" s="344"/>
      <c r="AP47" s="344"/>
      <c r="AQ47" s="344"/>
    </row>
    <row r="48" spans="1:43">
      <c r="A48" s="344"/>
      <c r="B48" s="344"/>
      <c r="C48" s="344"/>
      <c r="D48" s="344"/>
      <c r="E48" s="344"/>
      <c r="F48" s="344"/>
      <c r="G48" s="344"/>
      <c r="H48" s="344"/>
      <c r="I48" s="344"/>
      <c r="J48" s="344"/>
      <c r="K48" s="344"/>
      <c r="L48" s="344"/>
      <c r="M48" s="344"/>
      <c r="N48" s="344"/>
      <c r="O48" s="344"/>
      <c r="P48" s="344"/>
      <c r="Q48" s="344"/>
      <c r="R48" s="344"/>
      <c r="S48" s="344"/>
      <c r="T48" s="344"/>
      <c r="U48" s="344"/>
      <c r="V48" s="344"/>
      <c r="W48" s="344"/>
      <c r="X48" s="344"/>
      <c r="Y48" s="344"/>
      <c r="Z48" s="344"/>
      <c r="AA48" s="344"/>
      <c r="AB48" s="344"/>
      <c r="AC48" s="344"/>
      <c r="AD48" s="344"/>
      <c r="AE48" s="344"/>
      <c r="AF48" s="344"/>
      <c r="AG48" s="344"/>
      <c r="AH48" s="344"/>
      <c r="AI48" s="344"/>
      <c r="AJ48" s="344"/>
      <c r="AK48" s="344"/>
      <c r="AL48" s="344"/>
      <c r="AM48" s="344"/>
      <c r="AN48" s="344"/>
      <c r="AO48" s="344"/>
      <c r="AP48" s="344"/>
      <c r="AQ48" s="344"/>
    </row>
    <row r="49" spans="1:43">
      <c r="A49" s="344"/>
      <c r="B49" s="344"/>
      <c r="C49" s="344"/>
      <c r="D49" s="344"/>
      <c r="E49" s="344"/>
      <c r="F49" s="344"/>
      <c r="G49" s="344"/>
      <c r="H49" s="344"/>
      <c r="I49" s="344"/>
      <c r="J49" s="344"/>
      <c r="K49" s="344"/>
      <c r="L49" s="344"/>
      <c r="M49" s="344"/>
      <c r="N49" s="344"/>
      <c r="O49" s="344"/>
      <c r="P49" s="344"/>
      <c r="Q49" s="344"/>
      <c r="R49" s="344"/>
      <c r="S49" s="344"/>
      <c r="T49" s="344"/>
      <c r="U49" s="344"/>
      <c r="V49" s="344"/>
      <c r="W49" s="344"/>
      <c r="X49" s="344"/>
      <c r="Y49" s="344"/>
      <c r="Z49" s="344"/>
      <c r="AA49" s="344"/>
      <c r="AB49" s="344"/>
      <c r="AC49" s="344"/>
      <c r="AD49" s="344"/>
      <c r="AE49" s="344"/>
      <c r="AF49" s="344"/>
      <c r="AG49" s="344"/>
      <c r="AH49" s="344"/>
      <c r="AI49" s="344"/>
      <c r="AJ49" s="344"/>
      <c r="AK49" s="344"/>
      <c r="AL49" s="344"/>
      <c r="AM49" s="344"/>
      <c r="AN49" s="344"/>
      <c r="AO49" s="344"/>
      <c r="AP49" s="344"/>
      <c r="AQ49" s="344"/>
    </row>
    <row r="50" spans="1:43">
      <c r="A50" s="344"/>
      <c r="B50" s="344"/>
      <c r="C50" s="344"/>
      <c r="D50" s="344"/>
      <c r="E50" s="344"/>
      <c r="F50" s="344"/>
      <c r="G50" s="344"/>
      <c r="H50" s="344"/>
      <c r="I50" s="344"/>
      <c r="J50" s="344"/>
      <c r="K50" s="344"/>
      <c r="L50" s="344"/>
      <c r="M50" s="344"/>
      <c r="N50" s="344"/>
      <c r="O50" s="344"/>
      <c r="P50" s="344"/>
      <c r="Q50" s="344"/>
      <c r="R50" s="344"/>
      <c r="S50" s="344"/>
      <c r="T50" s="344"/>
      <c r="U50" s="344"/>
      <c r="V50" s="344"/>
      <c r="W50" s="344"/>
      <c r="X50" s="344"/>
      <c r="Y50" s="344"/>
      <c r="Z50" s="344"/>
      <c r="AA50" s="344"/>
      <c r="AB50" s="344"/>
      <c r="AC50" s="344"/>
      <c r="AD50" s="344"/>
      <c r="AE50" s="344"/>
      <c r="AF50" s="344"/>
      <c r="AG50" s="344"/>
      <c r="AH50" s="344"/>
      <c r="AI50" s="344"/>
      <c r="AJ50" s="344"/>
      <c r="AK50" s="344"/>
      <c r="AL50" s="344"/>
      <c r="AM50" s="344"/>
      <c r="AN50" s="344"/>
      <c r="AO50" s="344"/>
      <c r="AP50" s="344"/>
      <c r="AQ50" s="344"/>
    </row>
    <row r="51" spans="1:43">
      <c r="A51" s="344"/>
      <c r="B51" s="344"/>
      <c r="C51" s="344"/>
      <c r="D51" s="344"/>
      <c r="E51" s="344"/>
      <c r="F51" s="344"/>
      <c r="G51" s="344"/>
      <c r="H51" s="344"/>
      <c r="I51" s="344"/>
      <c r="J51" s="344"/>
      <c r="K51" s="344"/>
      <c r="L51" s="344"/>
      <c r="M51" s="344"/>
      <c r="N51" s="344"/>
      <c r="O51" s="344"/>
      <c r="P51" s="344"/>
      <c r="Q51" s="344"/>
      <c r="R51" s="344"/>
      <c r="S51" s="344"/>
      <c r="T51" s="344"/>
      <c r="U51" s="344"/>
      <c r="V51" s="344"/>
      <c r="W51" s="344"/>
      <c r="X51" s="344"/>
      <c r="Y51" s="344"/>
      <c r="Z51" s="344"/>
      <c r="AA51" s="344"/>
      <c r="AB51" s="344"/>
      <c r="AC51" s="344"/>
      <c r="AD51" s="344"/>
      <c r="AE51" s="344"/>
      <c r="AF51" s="344"/>
      <c r="AG51" s="344"/>
      <c r="AH51" s="344"/>
      <c r="AI51" s="344"/>
      <c r="AJ51" s="344"/>
      <c r="AK51" s="344"/>
      <c r="AL51" s="344"/>
      <c r="AM51" s="344"/>
      <c r="AN51" s="344"/>
      <c r="AO51" s="344"/>
      <c r="AP51" s="344"/>
      <c r="AQ51" s="344"/>
    </row>
    <row r="52" spans="1:43">
      <c r="A52" s="344"/>
      <c r="B52" s="344"/>
      <c r="C52" s="344"/>
      <c r="D52" s="344"/>
      <c r="E52" s="344"/>
      <c r="F52" s="344"/>
      <c r="G52" s="344"/>
      <c r="H52" s="344"/>
      <c r="I52" s="344"/>
      <c r="J52" s="344"/>
      <c r="K52" s="344"/>
      <c r="L52" s="344"/>
      <c r="M52" s="344"/>
      <c r="N52" s="344"/>
      <c r="O52" s="344"/>
      <c r="P52" s="344"/>
      <c r="Q52" s="344"/>
      <c r="R52" s="344"/>
      <c r="S52" s="344"/>
      <c r="T52" s="344"/>
      <c r="U52" s="344"/>
      <c r="V52" s="344"/>
      <c r="W52" s="344"/>
      <c r="X52" s="344"/>
      <c r="Y52" s="344"/>
      <c r="Z52" s="344"/>
      <c r="AA52" s="344"/>
      <c r="AB52" s="344"/>
      <c r="AC52" s="344"/>
      <c r="AD52" s="344"/>
      <c r="AE52" s="344"/>
      <c r="AF52" s="344"/>
      <c r="AG52" s="344"/>
      <c r="AH52" s="344"/>
      <c r="AI52" s="344"/>
      <c r="AJ52" s="344"/>
      <c r="AK52" s="344"/>
      <c r="AL52" s="344"/>
      <c r="AM52" s="344"/>
      <c r="AN52" s="344"/>
      <c r="AO52" s="344"/>
      <c r="AP52" s="344"/>
      <c r="AQ52" s="344"/>
    </row>
    <row r="53" spans="1:43">
      <c r="A53" s="344"/>
      <c r="B53" s="344"/>
      <c r="C53" s="344"/>
      <c r="D53" s="344"/>
      <c r="E53" s="344"/>
      <c r="F53" s="344"/>
      <c r="G53" s="344"/>
      <c r="H53" s="344"/>
      <c r="I53" s="344"/>
      <c r="J53" s="344"/>
      <c r="K53" s="344"/>
      <c r="L53" s="344"/>
      <c r="M53" s="344"/>
      <c r="N53" s="344"/>
      <c r="O53" s="344"/>
      <c r="P53" s="344"/>
      <c r="Q53" s="344"/>
      <c r="R53" s="344"/>
      <c r="S53" s="344"/>
      <c r="T53" s="344"/>
      <c r="U53" s="344"/>
      <c r="V53" s="344"/>
      <c r="W53" s="344"/>
      <c r="X53" s="344"/>
      <c r="Y53" s="344"/>
      <c r="Z53" s="344"/>
      <c r="AA53" s="344"/>
      <c r="AB53" s="344"/>
      <c r="AC53" s="344"/>
      <c r="AD53" s="344"/>
      <c r="AE53" s="344"/>
      <c r="AF53" s="344"/>
      <c r="AG53" s="344"/>
      <c r="AH53" s="344"/>
      <c r="AI53" s="344"/>
      <c r="AJ53" s="344"/>
      <c r="AK53" s="344"/>
      <c r="AL53" s="344"/>
      <c r="AM53" s="344"/>
      <c r="AN53" s="344"/>
      <c r="AO53" s="344"/>
      <c r="AP53" s="344"/>
      <c r="AQ53" s="344"/>
    </row>
    <row r="54" spans="1:43">
      <c r="A54" s="344"/>
      <c r="B54" s="344"/>
      <c r="C54" s="344"/>
      <c r="D54" s="344"/>
      <c r="E54" s="344"/>
      <c r="F54" s="344"/>
      <c r="G54" s="344"/>
      <c r="H54" s="344"/>
      <c r="I54" s="344"/>
      <c r="J54" s="344"/>
      <c r="K54" s="344"/>
      <c r="L54" s="344"/>
      <c r="M54" s="344"/>
      <c r="N54" s="344"/>
      <c r="O54" s="344"/>
      <c r="P54" s="344"/>
      <c r="Q54" s="344"/>
      <c r="R54" s="344"/>
      <c r="S54" s="344"/>
      <c r="T54" s="344"/>
      <c r="U54" s="344"/>
      <c r="V54" s="344"/>
      <c r="W54" s="344"/>
      <c r="X54" s="344"/>
      <c r="Y54" s="344"/>
      <c r="Z54" s="344"/>
      <c r="AA54" s="344"/>
      <c r="AB54" s="344"/>
      <c r="AC54" s="344"/>
      <c r="AD54" s="344"/>
      <c r="AE54" s="344"/>
      <c r="AF54" s="344"/>
      <c r="AG54" s="344"/>
      <c r="AH54" s="344"/>
      <c r="AI54" s="344"/>
      <c r="AJ54" s="344"/>
      <c r="AK54" s="344"/>
      <c r="AL54" s="344"/>
      <c r="AM54" s="344"/>
      <c r="AN54" s="344"/>
      <c r="AO54" s="344"/>
      <c r="AP54" s="344"/>
      <c r="AQ54" s="344"/>
    </row>
    <row r="55" spans="1:43">
      <c r="A55" s="344"/>
      <c r="B55" s="344"/>
      <c r="C55" s="344"/>
      <c r="D55" s="344"/>
      <c r="E55" s="344"/>
      <c r="F55" s="344"/>
      <c r="G55" s="344"/>
      <c r="H55" s="344"/>
      <c r="I55" s="344"/>
      <c r="J55" s="344"/>
      <c r="K55" s="344"/>
      <c r="L55" s="344"/>
      <c r="M55" s="344"/>
      <c r="N55" s="344"/>
      <c r="O55" s="344"/>
      <c r="P55" s="344"/>
      <c r="Q55" s="344"/>
      <c r="R55" s="344"/>
      <c r="S55" s="344"/>
      <c r="T55" s="344"/>
      <c r="U55" s="344"/>
      <c r="V55" s="344"/>
      <c r="W55" s="344"/>
      <c r="X55" s="344"/>
      <c r="Y55" s="344"/>
      <c r="Z55" s="344"/>
      <c r="AA55" s="344"/>
      <c r="AB55" s="344"/>
      <c r="AC55" s="344"/>
      <c r="AD55" s="344"/>
      <c r="AE55" s="344"/>
      <c r="AF55" s="344"/>
      <c r="AG55" s="344"/>
      <c r="AH55" s="344"/>
      <c r="AI55" s="344"/>
      <c r="AJ55" s="344"/>
      <c r="AK55" s="344"/>
      <c r="AL55" s="344"/>
      <c r="AM55" s="344"/>
      <c r="AN55" s="344"/>
      <c r="AO55" s="344"/>
      <c r="AP55" s="344"/>
      <c r="AQ55" s="344"/>
    </row>
    <row r="56" spans="1:43">
      <c r="A56" s="344"/>
      <c r="B56" s="344"/>
      <c r="C56" s="344"/>
      <c r="D56" s="344"/>
      <c r="E56" s="344"/>
      <c r="F56" s="344"/>
      <c r="G56" s="344"/>
      <c r="H56" s="344"/>
      <c r="I56" s="344"/>
      <c r="J56" s="344"/>
      <c r="K56" s="344"/>
      <c r="L56" s="344"/>
      <c r="M56" s="344"/>
      <c r="N56" s="344"/>
      <c r="O56" s="344"/>
      <c r="P56" s="344"/>
      <c r="Q56" s="344"/>
      <c r="R56" s="344"/>
      <c r="S56" s="344"/>
      <c r="T56" s="344"/>
      <c r="U56" s="344"/>
      <c r="V56" s="344"/>
      <c r="W56" s="344"/>
      <c r="X56" s="344"/>
      <c r="Y56" s="344"/>
      <c r="Z56" s="344"/>
      <c r="AA56" s="344"/>
      <c r="AB56" s="344"/>
      <c r="AC56" s="344"/>
      <c r="AD56" s="344"/>
      <c r="AE56" s="344"/>
      <c r="AF56" s="344"/>
      <c r="AG56" s="344"/>
      <c r="AH56" s="344"/>
      <c r="AI56" s="344"/>
      <c r="AJ56" s="344"/>
      <c r="AK56" s="344"/>
      <c r="AL56" s="344"/>
      <c r="AM56" s="344"/>
      <c r="AN56" s="344"/>
      <c r="AO56" s="344"/>
      <c r="AP56" s="344"/>
      <c r="AQ56" s="344"/>
    </row>
    <row r="57" spans="1:43">
      <c r="A57" s="344"/>
      <c r="B57" s="344"/>
      <c r="C57" s="344"/>
      <c r="D57" s="344"/>
      <c r="E57" s="344"/>
      <c r="F57" s="344"/>
      <c r="G57" s="344"/>
      <c r="H57" s="344"/>
      <c r="I57" s="344"/>
      <c r="J57" s="344"/>
      <c r="K57" s="344"/>
      <c r="L57" s="344"/>
      <c r="M57" s="344"/>
      <c r="N57" s="344"/>
      <c r="O57" s="344"/>
      <c r="P57" s="344"/>
      <c r="Q57" s="344"/>
      <c r="R57" s="344"/>
      <c r="S57" s="344"/>
      <c r="T57" s="344"/>
      <c r="U57" s="344"/>
      <c r="V57" s="344"/>
      <c r="W57" s="344"/>
      <c r="X57" s="344"/>
      <c r="Y57" s="344"/>
      <c r="Z57" s="344"/>
      <c r="AA57" s="344"/>
      <c r="AB57" s="344"/>
      <c r="AC57" s="344"/>
      <c r="AD57" s="344"/>
      <c r="AE57" s="344"/>
      <c r="AF57" s="344"/>
      <c r="AG57" s="344"/>
      <c r="AH57" s="344"/>
      <c r="AI57" s="344"/>
      <c r="AJ57" s="344"/>
      <c r="AK57" s="344"/>
      <c r="AL57" s="344"/>
      <c r="AM57" s="344"/>
      <c r="AN57" s="344"/>
      <c r="AO57" s="344"/>
      <c r="AP57" s="344"/>
      <c r="AQ57" s="344"/>
    </row>
    <row r="58" spans="1:43">
      <c r="A58" s="344"/>
      <c r="B58" s="344"/>
      <c r="C58" s="344"/>
      <c r="D58" s="344"/>
      <c r="E58" s="344"/>
      <c r="F58" s="344"/>
      <c r="G58" s="344"/>
      <c r="H58" s="344"/>
      <c r="I58" s="344"/>
      <c r="J58" s="344"/>
      <c r="K58" s="344"/>
      <c r="L58" s="344"/>
      <c r="M58" s="344"/>
      <c r="N58" s="344"/>
      <c r="O58" s="344"/>
      <c r="P58" s="344"/>
      <c r="Q58" s="344"/>
      <c r="R58" s="344"/>
      <c r="S58" s="344"/>
      <c r="T58" s="344"/>
      <c r="U58" s="344"/>
      <c r="V58" s="344"/>
      <c r="W58" s="344"/>
      <c r="X58" s="344"/>
      <c r="Y58" s="344"/>
      <c r="Z58" s="344"/>
      <c r="AA58" s="344"/>
      <c r="AB58" s="344"/>
      <c r="AC58" s="344"/>
      <c r="AD58" s="344"/>
      <c r="AE58" s="344"/>
      <c r="AF58" s="344"/>
      <c r="AG58" s="344"/>
      <c r="AH58" s="344"/>
      <c r="AI58" s="344"/>
      <c r="AJ58" s="344"/>
      <c r="AK58" s="344"/>
      <c r="AL58" s="344"/>
      <c r="AM58" s="344"/>
      <c r="AN58" s="344"/>
      <c r="AO58" s="344"/>
      <c r="AP58" s="344"/>
      <c r="AQ58" s="344"/>
    </row>
    <row r="59" spans="1:43">
      <c r="A59" s="344"/>
      <c r="B59" s="344"/>
      <c r="C59" s="344"/>
      <c r="D59" s="344"/>
      <c r="E59" s="344"/>
      <c r="F59" s="344"/>
      <c r="G59" s="344"/>
      <c r="H59" s="344"/>
      <c r="I59" s="344"/>
      <c r="J59" s="344"/>
      <c r="K59" s="344"/>
      <c r="L59" s="344"/>
      <c r="M59" s="344"/>
      <c r="N59" s="344"/>
      <c r="O59" s="344"/>
      <c r="P59" s="344"/>
      <c r="Q59" s="344"/>
      <c r="R59" s="344"/>
      <c r="S59" s="344"/>
      <c r="T59" s="344"/>
      <c r="U59" s="344"/>
      <c r="V59" s="344"/>
      <c r="W59" s="344"/>
      <c r="X59" s="344"/>
      <c r="Y59" s="344"/>
      <c r="Z59" s="344"/>
      <c r="AA59" s="344"/>
      <c r="AB59" s="344"/>
      <c r="AC59" s="344"/>
      <c r="AD59" s="344"/>
      <c r="AE59" s="344"/>
      <c r="AF59" s="344"/>
      <c r="AG59" s="344"/>
      <c r="AH59" s="344"/>
      <c r="AI59" s="344"/>
      <c r="AJ59" s="344"/>
      <c r="AK59" s="344"/>
      <c r="AL59" s="344"/>
      <c r="AM59" s="344"/>
      <c r="AN59" s="344"/>
      <c r="AO59" s="344"/>
      <c r="AP59" s="344"/>
      <c r="AQ59" s="344"/>
    </row>
    <row r="60" spans="1:43">
      <c r="A60" s="344"/>
      <c r="B60" s="344"/>
      <c r="C60" s="344"/>
      <c r="D60" s="344"/>
      <c r="E60" s="344"/>
      <c r="F60" s="344"/>
      <c r="G60" s="344"/>
      <c r="H60" s="344"/>
      <c r="I60" s="344"/>
      <c r="J60" s="344"/>
      <c r="K60" s="344"/>
      <c r="L60" s="344"/>
      <c r="M60" s="344"/>
      <c r="N60" s="344"/>
      <c r="O60" s="344"/>
      <c r="P60" s="344"/>
      <c r="Q60" s="344"/>
      <c r="R60" s="344"/>
      <c r="S60" s="344"/>
      <c r="T60" s="344"/>
      <c r="U60" s="344"/>
      <c r="V60" s="344"/>
      <c r="W60" s="344"/>
      <c r="X60" s="344"/>
      <c r="Y60" s="344"/>
      <c r="Z60" s="344"/>
      <c r="AA60" s="344"/>
      <c r="AB60" s="344"/>
      <c r="AC60" s="344"/>
      <c r="AD60" s="344"/>
      <c r="AE60" s="344"/>
      <c r="AF60" s="344"/>
      <c r="AG60" s="344"/>
      <c r="AH60" s="344"/>
      <c r="AI60" s="344"/>
      <c r="AJ60" s="344"/>
      <c r="AK60" s="344"/>
      <c r="AL60" s="344"/>
      <c r="AM60" s="344"/>
      <c r="AN60" s="344"/>
      <c r="AO60" s="344"/>
      <c r="AP60" s="344"/>
      <c r="AQ60" s="344"/>
    </row>
    <row r="61" spans="1:43">
      <c r="A61" s="344"/>
      <c r="B61" s="344"/>
      <c r="C61" s="344"/>
      <c r="D61" s="344"/>
      <c r="E61" s="344"/>
      <c r="F61" s="344"/>
      <c r="G61" s="344"/>
      <c r="H61" s="344"/>
      <c r="I61" s="344"/>
      <c r="J61" s="344"/>
      <c r="K61" s="344"/>
      <c r="L61" s="344"/>
      <c r="M61" s="344"/>
      <c r="N61" s="344"/>
      <c r="O61" s="344"/>
      <c r="P61" s="344"/>
      <c r="Q61" s="344"/>
      <c r="R61" s="344"/>
      <c r="S61" s="344"/>
      <c r="T61" s="344"/>
      <c r="U61" s="344"/>
      <c r="V61" s="344"/>
      <c r="W61" s="344"/>
      <c r="X61" s="344"/>
      <c r="Y61" s="344"/>
      <c r="Z61" s="344"/>
      <c r="AA61" s="344"/>
      <c r="AB61" s="344"/>
      <c r="AC61" s="344"/>
      <c r="AD61" s="344"/>
      <c r="AE61" s="344"/>
      <c r="AF61" s="344"/>
      <c r="AG61" s="344"/>
      <c r="AH61" s="344"/>
      <c r="AI61" s="344"/>
      <c r="AJ61" s="344"/>
      <c r="AK61" s="344"/>
      <c r="AL61" s="344"/>
      <c r="AM61" s="344"/>
      <c r="AN61" s="344"/>
      <c r="AO61" s="344"/>
      <c r="AP61" s="344"/>
      <c r="AQ61" s="344"/>
    </row>
    <row r="62" spans="1:43">
      <c r="A62" s="344"/>
      <c r="B62" s="344"/>
      <c r="C62" s="344"/>
      <c r="D62" s="344"/>
      <c r="E62" s="344"/>
      <c r="F62" s="344"/>
      <c r="G62" s="344"/>
      <c r="H62" s="344"/>
      <c r="I62" s="344"/>
      <c r="J62" s="344"/>
      <c r="K62" s="344"/>
      <c r="L62" s="344"/>
      <c r="M62" s="344"/>
      <c r="N62" s="344"/>
      <c r="O62" s="344"/>
      <c r="P62" s="344"/>
      <c r="Q62" s="344"/>
      <c r="R62" s="344"/>
      <c r="S62" s="344"/>
      <c r="T62" s="344"/>
      <c r="U62" s="344"/>
      <c r="V62" s="344"/>
      <c r="W62" s="344"/>
      <c r="X62" s="344"/>
      <c r="Y62" s="344"/>
      <c r="Z62" s="344"/>
      <c r="AA62" s="344"/>
      <c r="AB62" s="344"/>
      <c r="AC62" s="344"/>
      <c r="AD62" s="344"/>
      <c r="AE62" s="344"/>
      <c r="AF62" s="344"/>
      <c r="AG62" s="344"/>
      <c r="AH62" s="344"/>
      <c r="AI62" s="344"/>
      <c r="AJ62" s="344"/>
      <c r="AK62" s="344"/>
      <c r="AL62" s="344"/>
      <c r="AM62" s="344"/>
      <c r="AN62" s="344"/>
      <c r="AO62" s="344"/>
      <c r="AP62" s="344"/>
      <c r="AQ62" s="344"/>
    </row>
    <row r="63" spans="1:43">
      <c r="A63" s="344"/>
      <c r="B63" s="344"/>
      <c r="C63" s="344"/>
      <c r="D63" s="344"/>
      <c r="E63" s="344"/>
      <c r="F63" s="344"/>
      <c r="G63" s="344"/>
      <c r="H63" s="344"/>
      <c r="I63" s="344"/>
      <c r="J63" s="344"/>
      <c r="K63" s="344"/>
      <c r="L63" s="344"/>
      <c r="M63" s="344"/>
      <c r="N63" s="344"/>
      <c r="O63" s="344"/>
      <c r="P63" s="344"/>
      <c r="Q63" s="344"/>
      <c r="R63" s="344"/>
      <c r="S63" s="344"/>
      <c r="T63" s="344"/>
      <c r="U63" s="344"/>
      <c r="V63" s="344"/>
      <c r="W63" s="344"/>
      <c r="X63" s="344"/>
      <c r="Y63" s="344"/>
      <c r="Z63" s="344"/>
      <c r="AA63" s="344"/>
      <c r="AB63" s="344"/>
      <c r="AC63" s="344"/>
      <c r="AD63" s="344"/>
      <c r="AE63" s="344"/>
      <c r="AF63" s="344"/>
      <c r="AG63" s="344"/>
      <c r="AH63" s="344"/>
      <c r="AI63" s="344"/>
      <c r="AJ63" s="344"/>
      <c r="AK63" s="344"/>
      <c r="AL63" s="344"/>
      <c r="AM63" s="344"/>
      <c r="AN63" s="344"/>
      <c r="AO63" s="344"/>
      <c r="AP63" s="344"/>
      <c r="AQ63" s="344"/>
    </row>
    <row r="64" spans="1:43">
      <c r="A64" s="344"/>
      <c r="B64" s="344"/>
      <c r="C64" s="344"/>
      <c r="D64" s="344"/>
      <c r="E64" s="344"/>
      <c r="F64" s="344"/>
      <c r="G64" s="344"/>
      <c r="H64" s="344"/>
      <c r="I64" s="344"/>
      <c r="J64" s="344"/>
      <c r="K64" s="344"/>
      <c r="L64" s="344"/>
      <c r="M64" s="344"/>
      <c r="N64" s="344"/>
      <c r="O64" s="344"/>
      <c r="P64" s="344"/>
      <c r="Q64" s="344"/>
      <c r="R64" s="344"/>
      <c r="S64" s="344"/>
      <c r="T64" s="344"/>
      <c r="U64" s="344"/>
      <c r="V64" s="344"/>
      <c r="W64" s="344"/>
      <c r="X64" s="344"/>
      <c r="Y64" s="344"/>
      <c r="Z64" s="344"/>
      <c r="AA64" s="344"/>
      <c r="AB64" s="344"/>
      <c r="AC64" s="344"/>
      <c r="AD64" s="344"/>
      <c r="AE64" s="344"/>
      <c r="AF64" s="344"/>
      <c r="AG64" s="344"/>
      <c r="AH64" s="344"/>
      <c r="AI64" s="344"/>
      <c r="AJ64" s="344"/>
      <c r="AK64" s="344"/>
      <c r="AL64" s="344"/>
      <c r="AM64" s="344"/>
      <c r="AN64" s="344"/>
      <c r="AO64" s="344"/>
      <c r="AP64" s="344"/>
      <c r="AQ64" s="344"/>
    </row>
    <row r="65" spans="1:43">
      <c r="A65" s="344"/>
      <c r="B65" s="344"/>
      <c r="C65" s="344"/>
      <c r="D65" s="344"/>
      <c r="E65" s="344"/>
      <c r="F65" s="344"/>
      <c r="G65" s="344"/>
      <c r="H65" s="344"/>
      <c r="I65" s="344"/>
      <c r="J65" s="344"/>
      <c r="K65" s="344"/>
      <c r="L65" s="344"/>
      <c r="M65" s="344"/>
      <c r="N65" s="344"/>
      <c r="O65" s="344"/>
      <c r="P65" s="344"/>
      <c r="Q65" s="344"/>
      <c r="R65" s="344"/>
      <c r="S65" s="344"/>
      <c r="T65" s="344"/>
      <c r="U65" s="344"/>
      <c r="V65" s="344"/>
      <c r="W65" s="344"/>
      <c r="X65" s="344"/>
      <c r="Y65" s="344"/>
      <c r="Z65" s="344"/>
      <c r="AA65" s="344"/>
      <c r="AB65" s="344"/>
      <c r="AC65" s="344"/>
      <c r="AD65" s="344"/>
      <c r="AE65" s="344"/>
      <c r="AF65" s="344"/>
      <c r="AG65" s="344"/>
      <c r="AH65" s="344"/>
      <c r="AI65" s="344"/>
      <c r="AJ65" s="344"/>
      <c r="AK65" s="344"/>
      <c r="AL65" s="344"/>
      <c r="AM65" s="344"/>
      <c r="AN65" s="344"/>
      <c r="AO65" s="344"/>
      <c r="AP65" s="344"/>
      <c r="AQ65" s="344"/>
    </row>
    <row r="66" spans="1:43">
      <c r="A66" s="344"/>
      <c r="B66" s="344"/>
      <c r="C66" s="344"/>
      <c r="D66" s="344"/>
      <c r="E66" s="344"/>
      <c r="F66" s="344"/>
      <c r="G66" s="344"/>
      <c r="H66" s="344"/>
      <c r="I66" s="344"/>
      <c r="J66" s="344"/>
      <c r="K66" s="344"/>
      <c r="L66" s="344"/>
      <c r="M66" s="344"/>
      <c r="N66" s="344"/>
      <c r="O66" s="344"/>
      <c r="P66" s="344"/>
      <c r="Q66" s="344"/>
      <c r="R66" s="344"/>
      <c r="S66" s="344"/>
      <c r="T66" s="344"/>
      <c r="U66" s="344"/>
      <c r="V66" s="344"/>
      <c r="W66" s="344"/>
      <c r="X66" s="344"/>
      <c r="Y66" s="344"/>
      <c r="Z66" s="344"/>
      <c r="AA66" s="344"/>
      <c r="AB66" s="344"/>
      <c r="AC66" s="344"/>
      <c r="AD66" s="344"/>
      <c r="AE66" s="344"/>
      <c r="AF66" s="344"/>
      <c r="AG66" s="344"/>
      <c r="AH66" s="344"/>
      <c r="AI66" s="344"/>
      <c r="AJ66" s="344"/>
      <c r="AK66" s="344"/>
      <c r="AL66" s="344"/>
      <c r="AM66" s="344"/>
      <c r="AN66" s="344"/>
      <c r="AO66" s="344"/>
      <c r="AP66" s="344"/>
      <c r="AQ66" s="344"/>
    </row>
    <row r="67" spans="1:43">
      <c r="A67" s="344"/>
      <c r="B67" s="344"/>
      <c r="C67" s="344"/>
      <c r="D67" s="344"/>
      <c r="E67" s="344"/>
      <c r="F67" s="344"/>
      <c r="G67" s="344"/>
      <c r="H67" s="344"/>
      <c r="I67" s="344"/>
      <c r="J67" s="344"/>
      <c r="K67" s="344"/>
      <c r="L67" s="344"/>
      <c r="M67" s="344"/>
      <c r="N67" s="344"/>
      <c r="O67" s="344"/>
      <c r="P67" s="344"/>
      <c r="Q67" s="344"/>
      <c r="R67" s="344"/>
      <c r="S67" s="344"/>
      <c r="T67" s="344"/>
      <c r="U67" s="344"/>
      <c r="V67" s="344"/>
      <c r="W67" s="344"/>
      <c r="X67" s="344"/>
      <c r="Y67" s="344"/>
      <c r="Z67" s="344"/>
      <c r="AA67" s="344"/>
      <c r="AB67" s="344"/>
      <c r="AC67" s="344"/>
      <c r="AD67" s="344"/>
      <c r="AE67" s="344"/>
      <c r="AF67" s="344"/>
      <c r="AG67" s="344"/>
      <c r="AH67" s="344"/>
      <c r="AI67" s="344"/>
      <c r="AJ67" s="344"/>
      <c r="AK67" s="344"/>
      <c r="AL67" s="344"/>
      <c r="AM67" s="344"/>
      <c r="AN67" s="344"/>
      <c r="AO67" s="344"/>
      <c r="AP67" s="344"/>
      <c r="AQ67" s="344"/>
    </row>
    <row r="68" spans="1:43">
      <c r="A68" s="344"/>
      <c r="B68" s="344"/>
      <c r="C68" s="344"/>
      <c r="D68" s="344"/>
      <c r="E68" s="344"/>
      <c r="F68" s="344"/>
      <c r="G68" s="344"/>
      <c r="H68" s="344"/>
      <c r="I68" s="344"/>
      <c r="J68" s="344"/>
      <c r="K68" s="344"/>
      <c r="L68" s="344"/>
      <c r="M68" s="344"/>
      <c r="N68" s="344"/>
      <c r="O68" s="344"/>
      <c r="P68" s="344"/>
      <c r="Q68" s="344"/>
      <c r="R68" s="344"/>
      <c r="S68" s="344"/>
      <c r="T68" s="344"/>
      <c r="U68" s="344"/>
      <c r="V68" s="344"/>
      <c r="W68" s="344"/>
      <c r="X68" s="344"/>
      <c r="Y68" s="344"/>
      <c r="Z68" s="344"/>
      <c r="AA68" s="344"/>
      <c r="AB68" s="344"/>
      <c r="AC68" s="344"/>
      <c r="AD68" s="344"/>
      <c r="AE68" s="344"/>
      <c r="AF68" s="344"/>
      <c r="AG68" s="344"/>
      <c r="AH68" s="344"/>
      <c r="AI68" s="344"/>
      <c r="AJ68" s="344"/>
      <c r="AK68" s="344"/>
      <c r="AL68" s="344"/>
      <c r="AM68" s="344"/>
      <c r="AN68" s="344"/>
      <c r="AO68" s="344"/>
      <c r="AP68" s="344"/>
      <c r="AQ68" s="344"/>
    </row>
    <row r="69" spans="1:43">
      <c r="A69" s="344"/>
      <c r="B69" s="344"/>
      <c r="C69" s="344"/>
      <c r="D69" s="344"/>
      <c r="E69" s="344"/>
      <c r="F69" s="344"/>
      <c r="G69" s="344"/>
      <c r="H69" s="344"/>
      <c r="I69" s="344"/>
      <c r="J69" s="344"/>
      <c r="K69" s="344"/>
      <c r="L69" s="344"/>
      <c r="M69" s="344"/>
      <c r="N69" s="344"/>
      <c r="O69" s="344"/>
      <c r="P69" s="344"/>
      <c r="Q69" s="344"/>
      <c r="R69" s="344"/>
      <c r="S69" s="344"/>
      <c r="T69" s="344"/>
      <c r="U69" s="344"/>
      <c r="V69" s="344"/>
      <c r="W69" s="344"/>
      <c r="X69" s="344"/>
      <c r="Y69" s="344"/>
      <c r="Z69" s="344"/>
      <c r="AA69" s="344"/>
      <c r="AB69" s="344"/>
      <c r="AC69" s="344"/>
      <c r="AD69" s="344"/>
      <c r="AE69" s="344"/>
      <c r="AF69" s="344"/>
      <c r="AG69" s="344"/>
      <c r="AH69" s="344"/>
      <c r="AI69" s="344"/>
      <c r="AJ69" s="344"/>
      <c r="AK69" s="344"/>
      <c r="AL69" s="344"/>
      <c r="AM69" s="344"/>
      <c r="AN69" s="344"/>
      <c r="AO69" s="344"/>
      <c r="AP69" s="344"/>
      <c r="AQ69" s="344"/>
    </row>
    <row r="70" spans="1:43">
      <c r="A70" s="344"/>
      <c r="B70" s="344"/>
      <c r="C70" s="344"/>
      <c r="D70" s="344"/>
      <c r="E70" s="344"/>
      <c r="F70" s="344"/>
      <c r="G70" s="344"/>
      <c r="H70" s="344"/>
      <c r="I70" s="344"/>
      <c r="J70" s="344"/>
      <c r="K70" s="344"/>
      <c r="L70" s="344"/>
      <c r="M70" s="344"/>
      <c r="N70" s="344"/>
      <c r="O70" s="344"/>
      <c r="P70" s="344"/>
      <c r="Q70" s="344"/>
      <c r="R70" s="344"/>
      <c r="S70" s="344"/>
      <c r="T70" s="344"/>
      <c r="U70" s="344"/>
      <c r="V70" s="344"/>
      <c r="W70" s="344"/>
      <c r="X70" s="344"/>
      <c r="Y70" s="344"/>
      <c r="Z70" s="344"/>
      <c r="AA70" s="344"/>
      <c r="AB70" s="344"/>
      <c r="AC70" s="344"/>
      <c r="AD70" s="344"/>
      <c r="AE70" s="344"/>
      <c r="AF70" s="344"/>
      <c r="AG70" s="344"/>
      <c r="AH70" s="344"/>
      <c r="AI70" s="344"/>
      <c r="AJ70" s="344"/>
      <c r="AK70" s="344"/>
      <c r="AL70" s="344"/>
      <c r="AM70" s="344"/>
      <c r="AN70" s="344"/>
      <c r="AO70" s="344"/>
      <c r="AP70" s="344"/>
      <c r="AQ70" s="344"/>
    </row>
    <row r="71" spans="1:43">
      <c r="A71" s="344"/>
      <c r="B71" s="344"/>
      <c r="C71" s="344"/>
      <c r="D71" s="344"/>
      <c r="E71" s="344"/>
      <c r="F71" s="344"/>
      <c r="G71" s="344"/>
      <c r="H71" s="344"/>
      <c r="I71" s="344"/>
      <c r="J71" s="344"/>
      <c r="K71" s="344"/>
      <c r="L71" s="344"/>
      <c r="M71" s="344"/>
      <c r="N71" s="344"/>
      <c r="O71" s="344"/>
      <c r="P71" s="344"/>
      <c r="Q71" s="344"/>
      <c r="R71" s="344"/>
      <c r="S71" s="344"/>
      <c r="T71" s="344"/>
      <c r="U71" s="344"/>
      <c r="V71" s="344"/>
      <c r="W71" s="344"/>
      <c r="X71" s="344"/>
      <c r="Y71" s="344"/>
      <c r="Z71" s="344"/>
      <c r="AA71" s="344"/>
      <c r="AB71" s="344"/>
      <c r="AC71" s="344"/>
      <c r="AD71" s="344"/>
      <c r="AE71" s="344"/>
      <c r="AF71" s="344"/>
      <c r="AG71" s="344"/>
      <c r="AH71" s="344"/>
      <c r="AI71" s="344"/>
      <c r="AJ71" s="344"/>
      <c r="AK71" s="344"/>
      <c r="AL71" s="344"/>
      <c r="AM71" s="344"/>
      <c r="AN71" s="344"/>
      <c r="AO71" s="344"/>
      <c r="AP71" s="344"/>
      <c r="AQ71" s="344"/>
    </row>
    <row r="72" spans="1:43">
      <c r="A72" s="344"/>
      <c r="B72" s="344"/>
      <c r="C72" s="344"/>
      <c r="D72" s="344"/>
      <c r="E72" s="344"/>
      <c r="F72" s="344"/>
      <c r="G72" s="344"/>
      <c r="H72" s="344"/>
      <c r="I72" s="344"/>
      <c r="J72" s="344"/>
      <c r="K72" s="344"/>
      <c r="L72" s="344"/>
      <c r="M72" s="344"/>
      <c r="N72" s="344"/>
      <c r="O72" s="344"/>
      <c r="P72" s="344"/>
      <c r="Q72" s="344"/>
      <c r="R72" s="344"/>
      <c r="S72" s="344"/>
      <c r="T72" s="344"/>
      <c r="U72" s="344"/>
      <c r="V72" s="344"/>
      <c r="AF72" s="344"/>
      <c r="AG72" s="344"/>
      <c r="AH72" s="344"/>
      <c r="AI72" s="344"/>
      <c r="AJ72" s="344"/>
      <c r="AK72" s="344"/>
      <c r="AL72" s="344"/>
      <c r="AM72" s="344"/>
      <c r="AN72" s="344"/>
      <c r="AO72" s="344"/>
      <c r="AP72" s="344"/>
      <c r="AQ72" s="344"/>
    </row>
    <row r="73" spans="1:43">
      <c r="A73" s="344"/>
      <c r="B73" s="344"/>
      <c r="C73" s="344"/>
      <c r="D73" s="344"/>
      <c r="E73" s="344"/>
      <c r="F73" s="344"/>
      <c r="G73" s="344"/>
      <c r="H73" s="344"/>
      <c r="I73" s="344"/>
      <c r="J73" s="344"/>
      <c r="K73" s="344"/>
      <c r="L73" s="344"/>
      <c r="M73" s="344"/>
      <c r="N73" s="344"/>
      <c r="O73" s="344"/>
      <c r="P73" s="344"/>
      <c r="Q73" s="344"/>
      <c r="R73" s="344"/>
      <c r="S73" s="344"/>
      <c r="T73" s="344"/>
      <c r="U73" s="344"/>
      <c r="V73" s="344"/>
      <c r="AF73" s="344"/>
      <c r="AG73" s="344"/>
      <c r="AH73" s="344"/>
      <c r="AI73" s="344"/>
      <c r="AJ73" s="344"/>
      <c r="AK73" s="344"/>
      <c r="AL73" s="344"/>
      <c r="AM73" s="344"/>
      <c r="AN73" s="344"/>
      <c r="AO73" s="344"/>
      <c r="AP73" s="344"/>
      <c r="AQ73" s="344"/>
    </row>
    <row r="74" spans="1:43">
      <c r="A74" s="344"/>
      <c r="B74" s="344"/>
      <c r="C74" s="344"/>
      <c r="D74" s="344"/>
      <c r="E74" s="344"/>
      <c r="F74" s="344"/>
      <c r="G74" s="344"/>
      <c r="H74" s="344"/>
      <c r="I74" s="344"/>
      <c r="J74" s="344"/>
      <c r="K74" s="344"/>
      <c r="L74" s="344"/>
      <c r="M74" s="344"/>
      <c r="N74" s="344"/>
      <c r="O74" s="344"/>
      <c r="P74" s="344"/>
      <c r="Q74" s="344"/>
      <c r="R74" s="344"/>
      <c r="S74" s="344"/>
      <c r="T74" s="344"/>
      <c r="U74" s="344"/>
      <c r="V74" s="344"/>
      <c r="AF74" s="344"/>
      <c r="AG74" s="344"/>
      <c r="AH74" s="344"/>
      <c r="AI74" s="344"/>
      <c r="AJ74" s="344"/>
      <c r="AK74" s="344"/>
      <c r="AL74" s="344"/>
      <c r="AM74" s="344"/>
      <c r="AN74" s="344"/>
      <c r="AO74" s="344"/>
      <c r="AP74" s="344"/>
      <c r="AQ74" s="344"/>
    </row>
    <row r="75" spans="1:43">
      <c r="A75" s="344"/>
      <c r="B75" s="344"/>
      <c r="C75" s="344"/>
      <c r="D75" s="344"/>
      <c r="E75" s="344"/>
      <c r="F75" s="344"/>
      <c r="G75" s="344"/>
      <c r="H75" s="344"/>
      <c r="I75" s="344"/>
      <c r="J75" s="344"/>
      <c r="K75" s="344"/>
      <c r="L75" s="344"/>
      <c r="M75" s="344"/>
      <c r="N75" s="344"/>
      <c r="O75" s="344"/>
      <c r="P75" s="344"/>
      <c r="Q75" s="344"/>
      <c r="R75" s="344"/>
      <c r="S75" s="344"/>
      <c r="T75" s="344"/>
      <c r="U75" s="344"/>
      <c r="V75" s="344"/>
      <c r="AF75" s="344"/>
      <c r="AG75" s="344"/>
      <c r="AH75" s="344"/>
      <c r="AI75" s="344"/>
      <c r="AJ75" s="344"/>
      <c r="AK75" s="344"/>
      <c r="AL75" s="344"/>
      <c r="AM75" s="344"/>
      <c r="AN75" s="344"/>
      <c r="AO75" s="344"/>
      <c r="AP75" s="344"/>
      <c r="AQ75" s="344"/>
    </row>
  </sheetData>
  <sheetProtection password="CC4F" sheet="1" autoFilter="0"/>
  <mergeCells count="26">
    <mergeCell ref="B19:I19"/>
    <mergeCell ref="B20:I20"/>
    <mergeCell ref="B26:I26"/>
    <mergeCell ref="B21:I21"/>
    <mergeCell ref="B22:I22"/>
    <mergeCell ref="B23:I23"/>
    <mergeCell ref="B24:I24"/>
    <mergeCell ref="B25:I25"/>
    <mergeCell ref="B18:I18"/>
    <mergeCell ref="I7:J7"/>
    <mergeCell ref="K7:N7"/>
    <mergeCell ref="O7:P7"/>
    <mergeCell ref="B10:I10"/>
    <mergeCell ref="B11:I11"/>
    <mergeCell ref="B12:I12"/>
    <mergeCell ref="B13:I13"/>
    <mergeCell ref="B14:I14"/>
    <mergeCell ref="B15:I15"/>
    <mergeCell ref="B16:I16"/>
    <mergeCell ref="B17:I17"/>
    <mergeCell ref="A5:N5"/>
    <mergeCell ref="A2:N2"/>
    <mergeCell ref="P2:Q2"/>
    <mergeCell ref="A3:N3"/>
    <mergeCell ref="P3:Q3"/>
    <mergeCell ref="P4:Q4"/>
  </mergeCells>
  <pageMargins left="0.39374999999999999" right="0.39374999999999999" top="1.929861" bottom="0.98402800000000001" header="0.51180599999999998" footer="0.51180599999999998"/>
  <pageSetup paperSize="9" scale="47" fitToWidth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8"/>
  <sheetViews>
    <sheetView zoomScale="85" zoomScaleNormal="85" zoomScaleSheetLayoutView="55" workbookViewId="0">
      <selection activeCell="F12" sqref="F12"/>
    </sheetView>
  </sheetViews>
  <sheetFormatPr defaultColWidth="11.5703125" defaultRowHeight="12.75" customHeight="1"/>
  <cols>
    <col min="1" max="1" width="27.5703125" customWidth="1"/>
    <col min="3" max="3" width="79.7109375" customWidth="1"/>
    <col min="4" max="4" width="18.140625" customWidth="1"/>
    <col min="5" max="5" width="22.28515625" customWidth="1"/>
  </cols>
  <sheetData>
    <row r="1" spans="1:5" ht="18.2" customHeight="1" thickBot="1">
      <c r="A1" s="400"/>
      <c r="B1" s="400"/>
      <c r="C1" s="400"/>
      <c r="D1" s="400"/>
      <c r="E1" s="400"/>
    </row>
    <row r="2" spans="1:5" ht="18.75" customHeight="1" thickBot="1">
      <c r="A2" s="400"/>
      <c r="B2" s="400"/>
      <c r="C2" s="408" t="s">
        <v>571</v>
      </c>
      <c r="D2" s="406" t="s">
        <v>0</v>
      </c>
      <c r="E2" s="405" t="s">
        <v>1</v>
      </c>
    </row>
    <row r="3" spans="1:5" ht="18.75" customHeight="1" thickBot="1">
      <c r="A3" s="400"/>
      <c r="B3" s="400"/>
      <c r="C3" s="407" t="s">
        <v>569</v>
      </c>
      <c r="D3" s="406" t="s">
        <v>2</v>
      </c>
      <c r="E3" s="405">
        <v>2025</v>
      </c>
    </row>
    <row r="4" spans="1:5" ht="18.2" customHeight="1" thickBot="1">
      <c r="A4" s="400"/>
      <c r="B4" s="400"/>
      <c r="C4" s="400"/>
      <c r="D4" s="404" t="s">
        <v>3</v>
      </c>
      <c r="E4" s="403" t="s">
        <v>732</v>
      </c>
    </row>
    <row r="5" spans="1:5" ht="18.2" customHeight="1">
      <c r="A5" s="400"/>
      <c r="B5" s="400"/>
      <c r="C5" s="400"/>
      <c r="D5" s="400"/>
      <c r="E5" s="400"/>
    </row>
    <row r="6" spans="1:5" ht="18.2" customHeight="1">
      <c r="A6" s="380"/>
      <c r="B6" s="398" t="s">
        <v>661</v>
      </c>
      <c r="C6" s="399"/>
      <c r="D6" s="399"/>
      <c r="E6" s="400"/>
    </row>
    <row r="7" spans="1:5" ht="18.2" customHeight="1">
      <c r="A7" s="380"/>
      <c r="B7" s="399"/>
      <c r="C7" s="397"/>
      <c r="D7" s="396"/>
      <c r="E7" s="400"/>
    </row>
    <row r="8" spans="1:5" ht="18.2" customHeight="1">
      <c r="A8" s="380"/>
      <c r="B8" s="395" t="s">
        <v>34</v>
      </c>
      <c r="C8" s="395" t="s">
        <v>656</v>
      </c>
      <c r="D8" s="395" t="s">
        <v>655</v>
      </c>
      <c r="E8" s="400"/>
    </row>
    <row r="9" spans="1:5" ht="31.35" customHeight="1">
      <c r="A9" s="380"/>
      <c r="B9" s="393">
        <v>1</v>
      </c>
      <c r="C9" s="392" t="s">
        <v>660</v>
      </c>
      <c r="D9" s="391">
        <v>3</v>
      </c>
      <c r="E9" s="400"/>
    </row>
    <row r="10" spans="1:5" ht="18.2" customHeight="1">
      <c r="A10" s="380"/>
      <c r="B10" s="387">
        <v>2</v>
      </c>
      <c r="C10" s="390" t="s">
        <v>659</v>
      </c>
      <c r="D10" s="389">
        <v>26</v>
      </c>
      <c r="E10" s="400"/>
    </row>
    <row r="11" spans="1:5" ht="31.15" customHeight="1">
      <c r="A11" s="380"/>
      <c r="B11" s="402">
        <v>3</v>
      </c>
      <c r="C11" s="386" t="s">
        <v>658</v>
      </c>
      <c r="D11" s="385">
        <f>D9/D10</f>
        <v>0.11538461538461539</v>
      </c>
      <c r="E11" s="400"/>
    </row>
    <row r="12" spans="1:5" ht="18.2" customHeight="1">
      <c r="A12" s="380"/>
      <c r="B12" s="401"/>
      <c r="C12" s="399"/>
      <c r="D12" s="399"/>
      <c r="E12" s="400"/>
    </row>
    <row r="13" spans="1:5" ht="18.2" customHeight="1">
      <c r="A13" s="380"/>
      <c r="B13" s="399"/>
      <c r="C13" s="399"/>
      <c r="D13" s="399"/>
      <c r="E13" s="400"/>
    </row>
    <row r="14" spans="1:5" ht="18.2" customHeight="1">
      <c r="A14" s="384"/>
      <c r="B14" s="398" t="s">
        <v>657</v>
      </c>
      <c r="C14" s="399"/>
      <c r="D14" s="396"/>
      <c r="E14" s="381"/>
    </row>
    <row r="15" spans="1:5" ht="17.100000000000001" customHeight="1">
      <c r="A15" s="384"/>
      <c r="B15" s="398"/>
      <c r="C15" s="397"/>
      <c r="D15" s="396"/>
      <c r="E15" s="381"/>
    </row>
    <row r="16" spans="1:5" ht="17.100000000000001" customHeight="1">
      <c r="A16" s="384"/>
      <c r="B16" s="395" t="s">
        <v>34</v>
      </c>
      <c r="C16" s="395" t="s">
        <v>656</v>
      </c>
      <c r="D16" s="395" t="s">
        <v>655</v>
      </c>
      <c r="E16" s="394"/>
    </row>
    <row r="17" spans="1:6" ht="31.15" customHeight="1">
      <c r="A17" s="384"/>
      <c r="B17" s="393">
        <v>1</v>
      </c>
      <c r="C17" s="392" t="s">
        <v>654</v>
      </c>
      <c r="D17" s="391">
        <v>2</v>
      </c>
      <c r="E17" s="381"/>
    </row>
    <row r="18" spans="1:6" ht="17.100000000000001" customHeight="1">
      <c r="A18" s="384"/>
      <c r="B18" s="387">
        <v>2</v>
      </c>
      <c r="C18" s="390" t="s">
        <v>653</v>
      </c>
      <c r="D18" s="389">
        <v>13</v>
      </c>
      <c r="E18" s="388"/>
    </row>
    <row r="19" spans="1:6" ht="31.15" customHeight="1">
      <c r="A19" s="384"/>
      <c r="B19" s="387">
        <v>3</v>
      </c>
      <c r="C19" s="386" t="s">
        <v>652</v>
      </c>
      <c r="D19" s="385">
        <f>D17/D18</f>
        <v>0.15384615384615385</v>
      </c>
      <c r="E19" s="381"/>
    </row>
    <row r="20" spans="1:6" ht="17.100000000000001" customHeight="1">
      <c r="A20" s="384"/>
      <c r="B20" s="384"/>
      <c r="C20" s="383"/>
      <c r="D20" s="382"/>
      <c r="E20" s="381"/>
    </row>
    <row r="21" spans="1:6" ht="14.65" customHeight="1"/>
    <row r="22" spans="1:6" ht="18.2" customHeight="1">
      <c r="A22" s="380"/>
      <c r="B22" s="380"/>
      <c r="C22" s="380"/>
      <c r="D22" s="380"/>
    </row>
    <row r="23" spans="1:6" ht="17.100000000000001" customHeight="1">
      <c r="A23" s="377"/>
      <c r="B23" s="377"/>
      <c r="C23" s="379" t="s">
        <v>5</v>
      </c>
      <c r="D23" s="378"/>
    </row>
    <row r="24" spans="1:6" ht="17.100000000000001" customHeight="1">
      <c r="A24" s="377"/>
      <c r="B24" s="377"/>
      <c r="C24" s="376"/>
      <c r="D24" s="375"/>
    </row>
    <row r="25" spans="1:6" ht="17.100000000000001" customHeight="1">
      <c r="A25" s="619" t="s">
        <v>6</v>
      </c>
      <c r="B25" s="619"/>
      <c r="C25" s="587" t="s">
        <v>721</v>
      </c>
      <c r="D25" s="587"/>
      <c r="E25" s="587"/>
      <c r="F25" s="587"/>
    </row>
    <row r="26" spans="1:6" ht="17.100000000000001" customHeight="1">
      <c r="A26" s="373"/>
      <c r="B26" s="374" t="s">
        <v>7</v>
      </c>
      <c r="C26" s="587" t="s">
        <v>180</v>
      </c>
      <c r="D26" s="587"/>
      <c r="E26" s="587"/>
      <c r="F26" s="587"/>
    </row>
    <row r="27" spans="1:6" ht="17.100000000000001" customHeight="1">
      <c r="A27" s="373"/>
      <c r="B27" s="372" t="s">
        <v>8</v>
      </c>
      <c r="C27" s="562" t="s">
        <v>724</v>
      </c>
      <c r="D27" s="562"/>
      <c r="E27" s="562"/>
      <c r="F27" s="562"/>
    </row>
    <row r="28" spans="1:6" ht="17.100000000000001" customHeight="1">
      <c r="A28" s="373"/>
      <c r="B28" s="372" t="s">
        <v>9</v>
      </c>
      <c r="C28" s="589" t="s">
        <v>723</v>
      </c>
      <c r="D28" s="590"/>
      <c r="E28" s="590"/>
      <c r="F28" s="590"/>
    </row>
  </sheetData>
  <sheetProtection selectLockedCells="1" selectUnlockedCells="1"/>
  <mergeCells count="5">
    <mergeCell ref="A25:B25"/>
    <mergeCell ref="C25:F25"/>
    <mergeCell ref="C26:F26"/>
    <mergeCell ref="C27:F27"/>
    <mergeCell ref="C28:F28"/>
  </mergeCells>
  <hyperlinks>
    <hyperlink ref="C28" r:id="rId1" xr:uid="{00000000-0004-0000-0800-000000000000}"/>
  </hyperlinks>
  <pageMargins left="0.78749999999999998" right="0.78749999999999998" top="1.0527777777777778" bottom="1.0527777777777778" header="0.78749999999999998" footer="0.78749999999999998"/>
  <pageSetup paperSize="9" scale="52" firstPageNumber="0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B140D52C906BB4BAA491195F26649CD" ma:contentTypeVersion="16" ma:contentTypeDescription="Crie um novo documento." ma:contentTypeScope="" ma:versionID="85acecbf7400f3e0aa62c1713551551b">
  <xsd:schema xmlns:xsd="http://www.w3.org/2001/XMLSchema" xmlns:xs="http://www.w3.org/2001/XMLSchema" xmlns:p="http://schemas.microsoft.com/office/2006/metadata/properties" xmlns:ns2="0c078be7-ef21-4a15-b525-a9653a0639a9" xmlns:ns3="9ef41198-eff2-453c-b69d-02c21ee75912" targetNamespace="http://schemas.microsoft.com/office/2006/metadata/properties" ma:root="true" ma:fieldsID="849f5a42e51bbb1cbfece3a33e449c52" ns2:_="" ns3:_="">
    <xsd:import namespace="0c078be7-ef21-4a15-b525-a9653a0639a9"/>
    <xsd:import namespace="9ef41198-eff2-453c-b69d-02c21ee759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78be7-ef21-4a15-b525-a9653a0639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3492354-90c2-4f9b-b540-d5f042f24a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3" nillable="true" ma:displayName="Status de liberação" ma:internalName="Status_x0020_de_x0020_libera_x00e7__x00e3_o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f41198-eff2-453c-b69d-02c21ee7591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aeabd63-f04e-46b9-932f-5026625205e8}" ma:internalName="TaxCatchAll" ma:showField="CatchAllData" ma:web="9ef41198-eff2-453c-b69d-02c21ee759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0c078be7-ef21-4a15-b525-a9653a0639a9" xsi:nil="true"/>
    <TaxCatchAll xmlns="9ef41198-eff2-453c-b69d-02c21ee75912" xsi:nil="true"/>
    <lcf76f155ced4ddcb4097134ff3c332f xmlns="0c078be7-ef21-4a15-b525-a9653a0639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E577B65-FDCF-44BE-82BA-4805564584C3}"/>
</file>

<file path=customXml/itemProps2.xml><?xml version="1.0" encoding="utf-8"?>
<ds:datastoreItem xmlns:ds="http://schemas.openxmlformats.org/officeDocument/2006/customXml" ds:itemID="{4883E716-0052-4135-8CEE-635A2503CAA5}"/>
</file>

<file path=customXml/itemProps3.xml><?xml version="1.0" encoding="utf-8"?>
<ds:datastoreItem xmlns:ds="http://schemas.openxmlformats.org/officeDocument/2006/customXml" ds:itemID="{6BABB836-9AB1-4A54-B52E-A5654C6CC9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5</vt:i4>
      </vt:variant>
    </vt:vector>
  </HeadingPairs>
  <TitlesOfParts>
    <vt:vector size="17" baseType="lpstr">
      <vt:lpstr>IDENTIFICAÇÃO DA UNIDADE</vt:lpstr>
      <vt:lpstr>EQUIPAMENTOS</vt:lpstr>
      <vt:lpstr>AIH-SIA</vt:lpstr>
      <vt:lpstr>INFRA-ESTRUTURA</vt:lpstr>
      <vt:lpstr>ATIVIDADE I</vt:lpstr>
      <vt:lpstr>RH</vt:lpstr>
      <vt:lpstr>NUTRIÇÃO</vt:lpstr>
      <vt:lpstr>INFORMAÇÕES TÉCNICAS</vt:lpstr>
      <vt:lpstr>ATIVIDADE II</vt:lpstr>
      <vt:lpstr>GASES, LAVANDERIA E RESÍDUO</vt:lpstr>
      <vt:lpstr>FINANCEIRO GERAL </vt:lpstr>
      <vt:lpstr>FINANCEIRO DETALHADO </vt:lpstr>
      <vt:lpstr>'GASES, LAVANDERIA E RESÍDUO'!Area_de_impressao</vt:lpstr>
      <vt:lpstr>'IDENTIFICAÇÃO DA UNIDADE'!Area_de_impressao</vt:lpstr>
      <vt:lpstr>'INFORMAÇÕES TÉCNICAS'!Area_de_impressao</vt:lpstr>
      <vt:lpstr>'INFRA-ESTRUTURA'!Area_de_impressao</vt:lpstr>
      <vt:lpstr>NUTRIÇÃO!Area_de_impressao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Cassia Michele</cp:lastModifiedBy>
  <dcterms:created xsi:type="dcterms:W3CDTF">2020-06-03T15:53:27Z</dcterms:created>
  <dcterms:modified xsi:type="dcterms:W3CDTF">2025-11-14T17:16:48Z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0x010100BB140D52C906BB4BAA491195F26649CD</vt:lpwstr>
  </property>
</Properties>
</file>